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Rekapitulacija" sheetId="1" r:id="rId1"/>
    <sheet name="Elektro trošk." sheetId="2" r:id="rId2"/>
    <sheet name="Strojarski trošk." sheetId="3" r:id="rId3"/>
    <sheet name="Građevinsko obrtnički trošk." sheetId="4" r:id="rId4"/>
    <sheet name="Sheet2" sheetId="5" r:id="rId5"/>
    <sheet name="Sheet3" sheetId="6" r:id="rId6"/>
  </sheets>
  <definedNames>
    <definedName name="_xlnm.Print_Area" localSheetId="3">'Građevinsko obrtnički trošk.'!$A$1:$F$228</definedName>
    <definedName name="_xlnm.Print_Area" localSheetId="0">'Rekapitulacija'!#REF!</definedName>
    <definedName name="_xlnm.Print_Area" localSheetId="2">'Strojarski trošk.'!$A$2:$G$377</definedName>
  </definedNames>
  <calcPr fullCalcOnLoad="1"/>
</workbook>
</file>

<file path=xl/sharedStrings.xml><?xml version="1.0" encoding="utf-8"?>
<sst xmlns="http://schemas.openxmlformats.org/spreadsheetml/2006/main" count="836" uniqueCount="437">
  <si>
    <t>I</t>
  </si>
  <si>
    <t>KOLIČINA</t>
  </si>
  <si>
    <t>UKUPNO</t>
  </si>
  <si>
    <t>2.</t>
  </si>
  <si>
    <t>4.</t>
  </si>
  <si>
    <t>5.</t>
  </si>
  <si>
    <t>II</t>
  </si>
  <si>
    <t>1.</t>
  </si>
  <si>
    <t>7.</t>
  </si>
  <si>
    <t>8.</t>
  </si>
  <si>
    <t>9.</t>
  </si>
  <si>
    <t>m2</t>
  </si>
  <si>
    <t>STOLARSKI RADOVI</t>
  </si>
  <si>
    <t>kom</t>
  </si>
  <si>
    <t>LIMARSKI RADOVI</t>
  </si>
  <si>
    <t>I.</t>
  </si>
  <si>
    <t>II.</t>
  </si>
  <si>
    <t>III.</t>
  </si>
  <si>
    <t>IV.</t>
  </si>
  <si>
    <t>V.</t>
  </si>
  <si>
    <t>Prozori</t>
  </si>
  <si>
    <t>UKUPNO kn</t>
  </si>
  <si>
    <t>CIJENA kn</t>
  </si>
  <si>
    <t>UKUPNO KN</t>
  </si>
  <si>
    <t xml:space="preserve"> RADOVI</t>
  </si>
  <si>
    <t>UKLANJANJA I DEMONTAŽE</t>
  </si>
  <si>
    <t>m1</t>
  </si>
  <si>
    <t xml:space="preserve">Demontaža vertikalnih žljebova od pocinčanog lima uključivo nosače.
Ovoz na deponij.
</t>
  </si>
  <si>
    <t>m</t>
  </si>
  <si>
    <t>Demontaža postojeće drvene stolarije i prozorskih klupčica, odvoz na deponij.</t>
  </si>
  <si>
    <t>Demontaža natpisne ploče škole</t>
  </si>
  <si>
    <t>FASADERSKI RADOVI</t>
  </si>
  <si>
    <t>Montaža i demontaža fasadne skele</t>
  </si>
  <si>
    <t xml:space="preserve">Dobava i montaža nosača zastave ( 4 koplja) izrađen od inox-a, pločevinom dim. 350 x 250 mm debljine 10,0 mm sa 4 privarene cijevi svijetlog promjera 45 mm ( stijenka 6 mm) dužine 25 cm.
vanjska pločevina je vidljiva, a unutarnja se pričvršćuje na zid sa 4 inox vijka M12 duljine 150 mm.
</t>
  </si>
  <si>
    <t>OSTALI RADOVI</t>
  </si>
  <si>
    <t>PDV 25 %</t>
  </si>
  <si>
    <t>VII.</t>
  </si>
  <si>
    <t>VIII.</t>
  </si>
  <si>
    <t>100/120</t>
  </si>
  <si>
    <t>80/60</t>
  </si>
  <si>
    <t xml:space="preserve">Uklanjenje fasadne opeke sa pročelja objekta i odvoz na deponij
</t>
  </si>
  <si>
    <t>Uklanjanje keramičkih pločica sa unutarnjih zidova objekta</t>
  </si>
  <si>
    <t xml:space="preserve">Demontaža plinskog ormarića </t>
  </si>
  <si>
    <t xml:space="preserve">Demontaža opšava dimnjaka od pocinčanog lima uključivo nosače.
Ovoz na deponij.
</t>
  </si>
  <si>
    <t xml:space="preserve">kom. </t>
  </si>
  <si>
    <t>Uklanjanje svih WC školjki odvoz na deponij.</t>
  </si>
  <si>
    <t>Uklanjanje svih umivaonika i odvoz na deponij.</t>
  </si>
  <si>
    <t>Uklanjanje svih pisoara i odvoz na deponij.</t>
  </si>
  <si>
    <t>Uklanjanje tuš kade i odvoz na deponij.</t>
  </si>
  <si>
    <t>3.</t>
  </si>
  <si>
    <t>10.</t>
  </si>
  <si>
    <t>14.</t>
  </si>
  <si>
    <t>15.</t>
  </si>
  <si>
    <t>16.</t>
  </si>
  <si>
    <t>17.</t>
  </si>
  <si>
    <t xml:space="preserve">Uklanjenje slojeva poda koji se sastoje od cem morta debljine 3  opeke sa pročelja objekta i odvoz na deponij
</t>
  </si>
  <si>
    <t>Uklanjanje keramičkih pločica sa svih podova objekta uključivo cementni mort cca 2-3 cm, do AB ploče.</t>
  </si>
  <si>
    <t>Uklanjanje parketa i celotexa, odvoz na deponij.</t>
  </si>
  <si>
    <t xml:space="preserve">Demontaža nosača pokrova koji se sastoje od krovnih letava 5x10 cm, postavljenih na razmaku od 1 m. 
Ovoz na deponij.
</t>
  </si>
  <si>
    <t xml:space="preserve">4. </t>
  </si>
  <si>
    <t xml:space="preserve">5. </t>
  </si>
  <si>
    <t>90/205</t>
  </si>
  <si>
    <t>70/205</t>
  </si>
  <si>
    <t>UKLANJANJA I DEMONTAŽE AZBESTNIH PLOČA</t>
  </si>
  <si>
    <t xml:space="preserve">Demontaža valovitih azbestno-cementnih ploča sa kosog krovišta objekta. Sigurno zbrinjavanje istih.
Sve prema  smjernicama navedenim u troškovniku.
</t>
  </si>
  <si>
    <t>Demontaža ravnih azbestnih ploča sa fasadnih montažnih elemenata. Sigurno zbrinjavanje istih.
Sve prema  smjernicama navedenim u troškovniku.</t>
  </si>
  <si>
    <t xml:space="preserve">Uklanjanje postojeće toplinske izolacije stropa - mineralna vuna 7 cm. Sigurno zbrinjavanje istih.
Sve prema  smjernicama navedenim u troškovniku.
</t>
  </si>
  <si>
    <t>ZIDARSKI RADOVI</t>
  </si>
  <si>
    <t>Žbukanje dimnjaka grubo i fino cementnim mortom i rabiciranje, završna obrada..</t>
  </si>
  <si>
    <t>Uklanjanje kulira sa vanjskih ulaznih stepenica</t>
  </si>
  <si>
    <t>11.</t>
  </si>
  <si>
    <t>18.</t>
  </si>
  <si>
    <t>m3</t>
  </si>
  <si>
    <t xml:space="preserve">Demontaža horizontalnih visećih žljebova od pocinčanog lima uključivo nosače.
Odvoz na deponij.
</t>
  </si>
  <si>
    <t xml:space="preserve">Uklanjanje dijela dimnjaka do nivoa 30 cm iznad stropa - 4 dimnjaka. Odvoz na deponij.
</t>
  </si>
  <si>
    <t>6.</t>
  </si>
  <si>
    <t>12.</t>
  </si>
  <si>
    <t>13.</t>
  </si>
  <si>
    <t xml:space="preserve">Demontaža  gromobranske instalacije
na cijelom objektu, odvoz na deponij. 
</t>
  </si>
  <si>
    <t>Unutarnja i vanjska sanacija dimnjaka sa dva dimnjačka kanala koja se sastoji od rušenja vanjskog dijela dimnjaka iznad krova, zidanje punom opekom uklonjenih dijelova, izrada betonske kape
U stavku uključiti radnu skelu i odvoz šute na deponij.</t>
  </si>
  <si>
    <t>BETONSKI I ARMIRANOBETONSKI RADOVI</t>
  </si>
  <si>
    <t>Oplata</t>
  </si>
  <si>
    <t xml:space="preserve">Beton
</t>
  </si>
  <si>
    <t xml:space="preserve">Armatura
</t>
  </si>
  <si>
    <t>kg</t>
  </si>
  <si>
    <t xml:space="preserve">Izrada i postava visećeg žlijeba od pocinčanog obojenog lima debljine o,6 mm, d= 150 mm.
Ustavku uključiti nosače, spojna sredstva i sav sitni i potrošni materijal.
</t>
  </si>
  <si>
    <t>Postavljanje poprečnih nosača pokrova -  letava dim 8 x 5 cm na krovnu rešetku, preko krovne folije. U stavku uključiti premaz fungicidnim sredstvom.</t>
  </si>
  <si>
    <t>Postavljanje uzdužnih  štafli dim 8 x 5 cm na uzdužne letve, na osnom razmaku 90 cm.  Štafle su od četinara II kl., propisno suhe i obavezno premazane fungicidnim premazom. Stavka uključuje podloške od punog drva prema projektu (promjenljivih dimenzija), radi postizanja ravnine kose plohe od sljemena do strehe, te sav spojni i pričvrsni ili sitno montažni materijal. Ovdje je moguće primjeniti i neko drugo tehničko rješenje (prijedlog izvođača), uz prethodan dogovor i odobrenje nadzornog inženjera</t>
  </si>
  <si>
    <t>Dobava i pokrivanje sljemena i  grebena(odgovarajući tipski prema pokrovu, iz programa proizvođača krovnog pokrova ili prema odobrenim radioničkim detaljima) sa pričvrsnim metalnim nosačima sljemenjaka, sve prema tehnologiji proizvođaća. Uključena je izvedba detalja koji omogućuje ventiliranje krovišta po čitavoj dužini sljemena, sa svim potrebnim materijalom za podkonstrukciju, uključujući sve opšavne limove i postavu mrežice za provjetravanje koja sprečava ulaz insektima i pticama. Obračun po m1 postavljenih sljemenjaka, uključujući sav potreban materijal, pomoćni materijal, sidrene, pričvrsne i montažne elemente, skele i zaštite, kao i sav rad do pune funkcionalnosti. Napomena; u stavku je uključena i postava na grebenima - također isti detalj s ventiliranjem po čitavim dužinama grebena.</t>
  </si>
  <si>
    <t>Sljeme r.š. 60 cm</t>
  </si>
  <si>
    <t>Greben r.š. 70 cm</t>
  </si>
  <si>
    <t xml:space="preserve">Dobava i ugradnja snjegobrana što uključuje:
-dobavu i ugradnju trakastih snjegobrana
-podlogu modularnog priključ./sist. snjegobran
- modulni priključak snjegobrana
- rešetka i potporanj snjegobrana
Obračun po m1 ugrađenog snjegobrana (uključen linijski preklop)
</t>
  </si>
  <si>
    <t>100/160 + roleta 20 cm</t>
  </si>
  <si>
    <t xml:space="preserve">100/140 </t>
  </si>
  <si>
    <t>120/282 - st. 5</t>
  </si>
  <si>
    <t>220/282 - st. 6</t>
  </si>
  <si>
    <t>140/282 - st. 7</t>
  </si>
  <si>
    <t>240/282 - st. 8</t>
  </si>
  <si>
    <t>Dobava i ugradnja unutarnjih drvenih punih vrata. Dovratnik od punog drveta u širini zida 10 cm.</t>
  </si>
  <si>
    <t>Dobava i ugradnja unutarnjih drvenih punih vrata s nadsvjetlom. Dovratnik od punog drveta u širini zida 10 cm.</t>
  </si>
  <si>
    <t xml:space="preserve">Dobava i ugradnja unutarnjih ostakljenih dvokrilnih  vrata s nadsvjetlom </t>
  </si>
  <si>
    <t>Dobava i ugradnja vanjskih ostakljenih ulaznih ostakljenih dvokrilnih  vrata s nadsvjetlom , sve kao st. 1</t>
  </si>
  <si>
    <t>SUHOMONTAŽNI RADOVI</t>
  </si>
  <si>
    <t>Uklanjanje unutarnjih obloga zidova od gips ploča u svim sanitarnim prostorima objekta.</t>
  </si>
  <si>
    <t>20.</t>
  </si>
  <si>
    <t xml:space="preserve">Uklanjanje vlažne ispune zidova od mineralne vune 5 i 7 cm i odvoz na deponij. </t>
  </si>
  <si>
    <t>21.</t>
  </si>
  <si>
    <t xml:space="preserve">2. </t>
  </si>
  <si>
    <t>Dobava i ugradnja mineralne vune 7 cm kao zamjena uklonjenoj vlažnoj mineralnoj vuni. U stavku uključiti PVC foliju.</t>
  </si>
  <si>
    <t>Izrada pregradnog zida WC-a za invalide - metalna konstrukcija 10 cm, ispuna mineralnom vunom, obloga gips ploče 2x 1,25 cm - vodootporne</t>
  </si>
  <si>
    <t>UKLANJANJA I DEMONTAŽE AZBESTA</t>
  </si>
  <si>
    <t>BETONSKI I AB RADOVI</t>
  </si>
  <si>
    <t xml:space="preserve">V. </t>
  </si>
  <si>
    <t>KROVOPOKRIVAČKI RADOVI</t>
  </si>
  <si>
    <t>IX.</t>
  </si>
  <si>
    <t>X.</t>
  </si>
  <si>
    <t>XI.</t>
  </si>
  <si>
    <t xml:space="preserve">IV. </t>
  </si>
  <si>
    <t>Oblaganje stropova ostalih prostorija  gips pločama na metalnoj podkonstrukciji i priprema do ličenja</t>
  </si>
  <si>
    <t>SOBOSLIKARSKI RADOVI</t>
  </si>
  <si>
    <t>Doba materijala, priprema podloge, ličenje postojećih zidova  od gipskartonskih ploča obloženih zidnom reljefnom tapetom, poludisperzivnom bojom</t>
  </si>
  <si>
    <t>Doba materijala, priprema podloge, ličenje zidova i stropova od novih gipskartonskih ploča poludisperzivnom bojom, uključivo impregnacija</t>
  </si>
  <si>
    <t>KERAMIČARSKI RADOVI</t>
  </si>
  <si>
    <t>XII.</t>
  </si>
  <si>
    <t>pisoar</t>
  </si>
  <si>
    <t>Dobava i montaža sanitarne opreme sa svom potrebnom opremom i armaturom</t>
  </si>
  <si>
    <t>KERAMIČARSKI RADOVI RADOVI</t>
  </si>
  <si>
    <t>XIII.</t>
  </si>
  <si>
    <t>Doba materijala, oblaganje zidova sanitarnog čvora i kuhinje keramičkim pločicama I klase do pune visine zida. U cijenu uključiti postavljanje silikona</t>
  </si>
  <si>
    <t>umivaonik 55  cm</t>
  </si>
  <si>
    <t>tuš kada 80/80 pvc</t>
  </si>
  <si>
    <t xml:space="preserve">                                                                                        komplet</t>
  </si>
  <si>
    <t>100/205 - vrata WC-a za invalide koja se otvaraju prema van, i koja imaju
– pristupačnu kvaku na vratima prema odredbama članka 30. Pravilnika,
– ugrađen mehanizam za otvaranje vrata izvana u slučaju poziva u pomoć,</t>
  </si>
  <si>
    <t>100/282</t>
  </si>
  <si>
    <t xml:space="preserve">OSTALI RADOVI </t>
  </si>
  <si>
    <t xml:space="preserve">Obrada špaleta na fasadi - mineralnom vunom, debljine 4 cm.
Uglovi se izvode sa plastičnim kutnikom s mrežicom, špaleta r.š. 15 cm.
Ostalo kao stavka 1
</t>
  </si>
  <si>
    <t>IZOLATERSKI RADOVI</t>
  </si>
  <si>
    <t>Oblaganje stepenica i rampe za invalide pranim kulirom 2 cm</t>
  </si>
  <si>
    <t>VIII</t>
  </si>
  <si>
    <t>IZOLATERSKI RADOVI RADOVI</t>
  </si>
  <si>
    <t>XIV.</t>
  </si>
  <si>
    <t xml:space="preserve">VI. </t>
  </si>
  <si>
    <t>klupčica l=1,0 m</t>
  </si>
  <si>
    <t>klupčica l=0,8 m</t>
  </si>
  <si>
    <t xml:space="preserve">Dobava i ugradnja  vanjskih prozora i vrata od od PVC  sedam komora dubine 82 mm. Maksimalna debljina stakla sistema 82 je 52 mm sa koeficijentom toplinske vrijednosti stakla do Ug=0.5. Koeficijent toplinske vrijednosti okvira iznosi od Uf=1.0 W/(m²K) do Uf=1.1 W/ (m²K), dok je koeficijent toplinske provodljivosti prozora od Uw=0.82 m²K do Uw=1.0 m²K. Profili u bijeloj boji, okov prvoklasan. 
U cijenu uključiti i vanjsku klupčicu od al plastificiranog lima r.š. 20 cm, obradu špalete s unutarnje strane i bojanje.
Stolarija prema shemi stolarije.
</t>
  </si>
  <si>
    <t>Ponovna montaža natpisne ploče škole</t>
  </si>
  <si>
    <t>VODOINSTALATERSKI RADOVI</t>
  </si>
  <si>
    <t>XV.</t>
  </si>
  <si>
    <t>BRAVARSKI RADOVI</t>
  </si>
  <si>
    <t xml:space="preserve">BRAVARSKI RADOVI </t>
  </si>
  <si>
    <t xml:space="preserve">VODOINSTALATERSKI RADOVI </t>
  </si>
  <si>
    <t>XVI.</t>
  </si>
  <si>
    <t xml:space="preserve">Izrada i ugradnja vanjske ograde rampe za invalide. Ograda dužine 6,1 m. Ograda sadrži rukohvate koji su promjera 4 cm, oblikovani na način da se mogu obuhvatiti dlanom, postavljeni na dvije visine – od 60 i od 90 cm, produženi u odnosu na nastupnu plohu rampe za 30 cm, sa zaobljenim završetkom na obje strane </t>
  </si>
  <si>
    <t>PODOPOLAGAČKI RADOVI</t>
  </si>
  <si>
    <t>Dobava  materijala, priprema podloge, izvedba lijevanog epoxy poda u svim prostorijama škole</t>
  </si>
  <si>
    <t>VI.</t>
  </si>
  <si>
    <t>REKAPITULACIJA SVIH RADOVA</t>
  </si>
  <si>
    <t>GRAĐEVINSKI I OBRTNIČKI RADOVI</t>
  </si>
  <si>
    <t>STROJARSKI RADOVI</t>
  </si>
  <si>
    <t>R.br.</t>
  </si>
  <si>
    <t>Opis stavke</t>
  </si>
  <si>
    <t>Jed.mj.</t>
  </si>
  <si>
    <t>Kol.</t>
  </si>
  <si>
    <t>Cijena</t>
  </si>
  <si>
    <t>Ukupno</t>
  </si>
  <si>
    <t>I. RASVJETA</t>
  </si>
  <si>
    <t>Sve stavke obuhvaćaju dobavu i montažu svjetiljke, s kućištem, izvorom svjetlosti, predspojnom napravom, driverom i ostalim spojnim priborom, do pune gotovosti i funkcionalnosti. Jamstvo dobavljača (proizvođača) za sve svjetiljke iznosi min 5 godina.</t>
  </si>
  <si>
    <t>S1</t>
  </si>
  <si>
    <t>S2</t>
  </si>
  <si>
    <t>S3</t>
  </si>
  <si>
    <t>S4</t>
  </si>
  <si>
    <t>S5</t>
  </si>
  <si>
    <t>S6</t>
  </si>
  <si>
    <t>S7</t>
  </si>
  <si>
    <t>Montažni pribor za prilagodbu postojeće instalacije (kabeli, razvodne kutije, obujmice…)</t>
  </si>
  <si>
    <t>kpl</t>
  </si>
  <si>
    <t xml:space="preserve">Demontaža postojećih rasvjetnih tijela, odvoz i zbrinjavanje u skladu sa smjernicama za postupanje s opasnim otpadom </t>
  </si>
  <si>
    <t>UKUPNO:</t>
  </si>
  <si>
    <t>II. OSTALO</t>
  </si>
  <si>
    <t>Dobava i postava Al vodiča fi 8 mm za izvedbu p/ž gromobranskih odvoda i krovne hvataljke. Montaža na pripadne nosače (potpore).</t>
  </si>
  <si>
    <t>II. LPS SUSTAV</t>
  </si>
  <si>
    <t>Dobava i montaža pribora za montažu sustava LPS:</t>
  </si>
  <si>
    <t>stezaljka za limeni opšav Al fi 8mm</t>
  </si>
  <si>
    <t>obujmica za kišnu vertikalu</t>
  </si>
  <si>
    <t>križna spojnica</t>
  </si>
  <si>
    <t>križna spojnica za Al fi 8mm</t>
  </si>
  <si>
    <t>izrada spoja vijcima</t>
  </si>
  <si>
    <t>krovni nosač hvataljke</t>
  </si>
  <si>
    <t>izrada spoja zavarivanjem</t>
  </si>
  <si>
    <t>povezivanje strojarske opreme, izjednačenje potencijala metalnih masa</t>
  </si>
  <si>
    <t xml:space="preserve">                                                komplet</t>
  </si>
  <si>
    <t>Izrada mjernog spoja</t>
  </si>
  <si>
    <t>Ispitivanje sustava, izrada ispitnih protokola i revizijske knjige.</t>
  </si>
  <si>
    <t>REKAPITULACIJA</t>
  </si>
  <si>
    <t>I.  RASVJETA:</t>
  </si>
  <si>
    <t>II. LPS SUSTAV:</t>
  </si>
  <si>
    <t>PDV 25%:</t>
  </si>
  <si>
    <t>SVEUKUPNO:</t>
  </si>
  <si>
    <t>Projektant:</t>
  </si>
  <si>
    <t>Ivana Medač, dipl.ing.el.</t>
  </si>
  <si>
    <t>Investitor: BJELOVARSKO-BILOGORSKA ŽUPANIJA</t>
  </si>
  <si>
    <t>Građevina: ZGRADA PODRUČNE ŠKOLE GORNJI DRAGANAC</t>
  </si>
  <si>
    <t>OIB 12928625880</t>
  </si>
  <si>
    <t>NAPOMENA: Ponuđač treba ponuditi tip opreme tehničkih karakteristika koje ga određuju kao jednakovrijednog traženom.</t>
  </si>
  <si>
    <t xml:space="preserve"> </t>
  </si>
  <si>
    <t xml:space="preserve">1. INSTALACIJA ZEMNOG PLINA </t>
  </si>
  <si>
    <t>NAPOMENA:</t>
  </si>
  <si>
    <t>Priključni plinovod i plinska stanica su postojeći.</t>
  </si>
  <si>
    <t>jed.cij.</t>
  </si>
  <si>
    <t>Ukupno:</t>
  </si>
  <si>
    <t>1.1. PLINSKA INSTALACIJA - instalaterski radovi</t>
  </si>
  <si>
    <t>KN</t>
  </si>
  <si>
    <t>Demontaža dijela postojećeg plinskog razvoda.</t>
  </si>
  <si>
    <t>kompl.</t>
  </si>
  <si>
    <t>NO 25 (R 1")</t>
  </si>
  <si>
    <t>NO 20 (R 3/4")</t>
  </si>
  <si>
    <t>NO 15 (R 1/2")</t>
  </si>
  <si>
    <t>Dobava i montaža plinskog kondenzacijskog cirko-aparata za centralno toplovodno grijanje, nazivne snage Q = 24 kW (snage 6,9-25,5 kW pri grijanju), s min. dvobrzinskom cirkulacijskom crpkom, ekspanzijskom posudom i sigurnosnim ventilom, uključivo i:</t>
  </si>
  <si>
    <t>a) kombinirana dimnjača (dimovod i dovod zraka za ukupnu dužinu od oko 4,6 m za spajanje vertikalno kroz tavan i krovište građevine, uključivo i svi fazonski komadi i revizija te završni komad za zaštitu od oborina, krovni opšav i sl.)</t>
  </si>
  <si>
    <t>b) toplovodna zaporna i sigurnosna armatura na strani tople vode (toplovodni zasuni)</t>
  </si>
  <si>
    <t>c) svi elementi za spajanje na vodovodnu instalaciju radi dopunjavanja toplovodnog sustava vodom</t>
  </si>
  <si>
    <t>d) automatika za reguliranje temperature vode u prethodnom cjevovodu za centralno grijanje s vanjskim temperaturnim osjetnikom i temperaturnim korektorom (koji se montira u zbornicu) s programskim tjednim satom i automatikom za grijanje potrošne vode u toplovodnom bojleru (s primarnošću), s potrebnim senzorima, ožičenjem i puštanjem u rad.</t>
  </si>
  <si>
    <t>e) elemeni za odvod kondenzata i spajanje na kanalizaciju</t>
  </si>
  <si>
    <t>f) svi elementi i pribor potrebni za montažu aparata na zid</t>
  </si>
  <si>
    <t>g) plinska kuglasta slavina s termičkim zapornim osiguračem i s elementima za spajanje na plinsku instalaciju</t>
  </si>
  <si>
    <t>Nudimo:</t>
  </si>
  <si>
    <t>NO 25</t>
  </si>
  <si>
    <t>Dobava i montaža plinskog savitljivog crijeva, deklariranog za zemni plin, sa spojnicom za navojno spajanje, na jednom kraju, i plinskom kuglastom slavinom, na njegovom drugom kraju, nazivne dimenzije:</t>
  </si>
  <si>
    <t>NO25, NP 0,5 i dužine min. l = 1,1 m</t>
  </si>
  <si>
    <t>NO15, NP 0,5 i dužine min. l = 1,1 m</t>
  </si>
  <si>
    <t>Sitni potrošni i montažni materijal, zaštitne ("proturne") cijevi te brtvljenje prostora između zaštitne i plinske cijevi purpenom razreda požarne otpornosti F90.</t>
  </si>
  <si>
    <t>Ispitivanje cijele plinske instalacije na čvrstoću, tlakom p = 6(1) bar.</t>
  </si>
  <si>
    <t xml:space="preserve">Tlačna proba - konačno ispitivanje plinske instalacije na nepropusnost zrakom pod pritiskom od 110 mbar, a nakon montaže plinskih uređaja i opreme </t>
  </si>
  <si>
    <t>Puštanje u rad i regulacija rada plinskih uređaja te pribavljanje odgovarajućih certifikata o podešenosti izgaranja i automatike.</t>
  </si>
  <si>
    <t>1.1. PLINSKA INSTALACIJA  - instalaterski radovi - UKUPNO (KN):</t>
  </si>
  <si>
    <t>2. SUSTAV RADIJATORSKOG GRIJANJA i TOPLINSKA CENTRALA - instalaterski radovi</t>
  </si>
  <si>
    <t>članaka</t>
  </si>
  <si>
    <t>2a.</t>
  </si>
  <si>
    <t xml:space="preserve">b) usmjerivačem protoka i regulacijskim (termostatskim) ventilom </t>
  </si>
  <si>
    <t>c) spojnicama R 1", za spajanje s ostalim člancima</t>
  </si>
  <si>
    <t>d) radijatorskim slijepom čepom 1"</t>
  </si>
  <si>
    <t>2b.</t>
  </si>
  <si>
    <t>b) usmjerivačem protoka i regulacijskim ventilom s bijelom kapicom</t>
  </si>
  <si>
    <t>Dobava i montaža termostatskih glava za radijatorske ventile H-članaka iz stavke 2a.</t>
  </si>
  <si>
    <t>Dobava i montaža ovjesnog pribora za radijatore iz prethodne stavke, koji se sastoji od nožica, konzola i odstojnika te spojnog i montažnog materijala.</t>
  </si>
  <si>
    <t>Dobava i montaža radijatorskih slijepih čepova, s klingeritnim brtvama.</t>
  </si>
  <si>
    <t>1"</t>
  </si>
  <si>
    <t>Dobava i montaža radijatorskih redukcijskih čepova s klingeritnim brtvama.</t>
  </si>
  <si>
    <t>1"-1/4"</t>
  </si>
  <si>
    <t>1"-1/2"</t>
  </si>
  <si>
    <t>Dobava i montaža slavina za punjenje i pražnjenje instalacije, sa holenderom i kapom, nazivne dimenzije NO 1/2".</t>
  </si>
  <si>
    <t>Dobava i montaža radijatorskih odzračnih ventila:</t>
  </si>
  <si>
    <t>NO 1/4"</t>
  </si>
  <si>
    <t xml:space="preserve"> m</t>
  </si>
  <si>
    <t>Napomena:</t>
  </si>
  <si>
    <t>Za cijevni razvod izveden s bakrenim cijevima uračunati prosječno po 2 (dva) komada fitinga na svakih 5 dužnih metara specificirane cijevi.</t>
  </si>
  <si>
    <t>Za cijevni razvod izveden s plastičnim cijevima u cijenu metraže uračunati prosječno po 2 (dva) komada fitinga na svakih 5 dužnih metara specificirane cijevi.</t>
  </si>
  <si>
    <t>Dobava i ugradnja prijelaznih komada bakar-plastika, sljedećih dimenzija:</t>
  </si>
  <si>
    <t>Dobava i montaža slavina za punjenje i pražnjenje instalacije, sa holenderom i kapom i priključkom za spajanje na bakrenu cijev.</t>
  </si>
  <si>
    <t>Dobava i montaža navojnog nepovratnog ventila, za toplu vodu, NP10 (ležeće izvedbe), dimenzija:</t>
  </si>
  <si>
    <t>Dobava i ugradnja akumulacijskog spremnika (toplovodnog bojlera), za zagrijavanje potrošne vode toplom vodom iz cirko-aparata, volumena 300 litara, s jednim spiralnim izmjenjivačem, koji je kompletan s toplinskom izolacijom, zaštitnom elektrodom, odzračnim i odmuljnjm ventilom (slavinom), priključcima za grijanje, odnosno s priključcima za toplu i hladnu vodu i cirkulaciju te potrebnim termostatima.</t>
  </si>
  <si>
    <t>Dobava i montaža sustava za cirkuliranje tople potrošne vode koji se sastoji od:</t>
  </si>
  <si>
    <t>19.</t>
  </si>
  <si>
    <t>Dobava i montaža ekspanzijske, membranske posude, volumena 10 litara, za ugradnju na instalaciju potrošne vode, s pretpritiskom dušika od 5,0-6,5 bara, uključivo i elementi za spajanje i ovješenje.</t>
  </si>
  <si>
    <t>Dobava i montaža sigurnosnog ventila sa oprugom NO 15, NP 10, sa podešenim tlakom otvaranja p = 6,5 bara, za ugradnju na instalaciju potrošne vode.</t>
  </si>
  <si>
    <t>Dobava i montaža automatskih odvajača zraka nazivne dimenzije NO 1/2", NP10 s priborom za montažu</t>
  </si>
  <si>
    <t>22.</t>
  </si>
  <si>
    <t>Izrada, dobava i montaža ovjesnog pribora za cijevi i opremu, uključivo sav potreban vijčani materijal i pribor za montažu.</t>
  </si>
  <si>
    <t>23.</t>
  </si>
  <si>
    <t>Bojenje cjevovoda i ovjesnog pribora, temperaturno otpornom bojom u dva premaza, u tonu po izboru projektanta, a nakon prethodne kvalitetne priprema cjevovoda za bojenje.</t>
  </si>
  <si>
    <t>24.</t>
  </si>
  <si>
    <t>Ispitivanje instalacije (hladna i topla proba), puštanje u rad i balansiranje, uključivo i izrada Uputa za rukovanje i održavanje.</t>
  </si>
  <si>
    <t>2. SUSTAV GRIJANJA - instalaterski radovi - UKUPNO (KN):</t>
  </si>
  <si>
    <t>3.1. RAZVODNI UNUTARNJI SANITARNI i HIDRANTSKI VODOVOD</t>
  </si>
  <si>
    <t xml:space="preserve"> - instalaterski radovi</t>
  </si>
  <si>
    <t>NAPOMENA: Unutarnji hidrant NO50 postoji.</t>
  </si>
  <si>
    <t xml:space="preserve">Dobava i montaža ravnih, prolaznih ventila za hladnu vodu NP 10 dimenzija: </t>
  </si>
  <si>
    <t>NO 32</t>
  </si>
  <si>
    <t>NO 20</t>
  </si>
  <si>
    <t>NO 15</t>
  </si>
  <si>
    <t>Ormarić za podžbuknu ugradnju s vratašcima od nehrđajućeg lima dimenzija:</t>
  </si>
  <si>
    <t>300x300 mm</t>
  </si>
  <si>
    <t>450x450 mm</t>
  </si>
  <si>
    <t>Dobava i montaža ravnih prolaznih ventila za hladnu vodu za podžbuknu ugradnju s ukrasnom kapom i rozetom dimenzija :</t>
  </si>
  <si>
    <t>R 1/2"</t>
  </si>
  <si>
    <t>R 3/4"</t>
  </si>
  <si>
    <t>Napomena: Ventili se ugrađuju u krajnje ventilske ormariće.</t>
  </si>
  <si>
    <t xml:space="preserve">NAPOMENA: </t>
  </si>
  <si>
    <t xml:space="preserve">Za podžbukni razvod u sanitarnim čvorovima  uračunati prosječno po četiri komada fitinga po dužnom metru specificirane cijevi. </t>
  </si>
  <si>
    <t>Dobava i montaža slavine za hladnu vodu, R 1/2", s nastavkom za savitljivo crijevo, rozetom te spojnim i brtvećim materijalom, za dopunjavanje vodom sustava toplovodnog grijanja i zalijevanje.</t>
  </si>
  <si>
    <t>Ispitivanje mreže (tlačna proba) s vodenim tlakom od 10 bara u skladu s posebnim tehničkim uvjetima, po dionicama i skupno.</t>
  </si>
  <si>
    <t>3.1. RAZVODNI UNUTARNJI VODOVOD - instalaterski radovi -UKUPNO (KN):</t>
  </si>
  <si>
    <t>4.1. SANITARNO-FEKALNA KANALIZACIJA - instalaterski radovi</t>
  </si>
  <si>
    <t>6</t>
  </si>
  <si>
    <t>1</t>
  </si>
  <si>
    <t>NAPOMENA;</t>
  </si>
  <si>
    <t>NAPOMENA: Horizontalni žljebovi i vertikalne oborinske cijevi, koji se izrađuju od čeličnog pocinčanog lima, su sastavni dio troškovnika građevinskih radova.</t>
  </si>
  <si>
    <t>Sitni potrošni materijal kao što su silikonski kit, spojni materijal i pribor, vijci, matice podložne pločice i sl.</t>
  </si>
  <si>
    <t>Ispitivanje instalacije na protočnost i nepropusnost, uključivo izdavanje atesta.</t>
  </si>
  <si>
    <t>4.1. SANITARNO-FEKALNA i OBORINSKA KANALIZACIJA - instalaterski radovi -UKUPNO (KN):</t>
  </si>
  <si>
    <t>4.2.SANITARNO-FEKALNA i OBORINSKA KANALIZACIJA - građevinski radovi</t>
  </si>
  <si>
    <t>Priprema gradilišta.</t>
  </si>
  <si>
    <t>Čišćenje otpada nastalog radovima iz prethodnih stavki te odvoženje otpada na specijalizirani dio gradske deponije ili na privremenu planirku (računati prijevoznu udaljenost od 3 km)</t>
  </si>
  <si>
    <t>Iskop zemlje B i C kategorije, za polaganje kanalizacije, širine rova 0,4-0,5 m, prosječne dubine 0,6 m.</t>
  </si>
  <si>
    <t>ručno cca.40%</t>
  </si>
  <si>
    <t>Iskop zemlje B i C kategorije, za polaganje vanjske kanalizacije, širine rova 0,6-0,8 m, prosječne dubine 0,8 - 1,2 m.</t>
  </si>
  <si>
    <t>strojno cca.60%</t>
  </si>
  <si>
    <t>Planiranje dna iskopanog rova za polaganje vanjske kanalizacije i niveliranje podloge kanalizacijskih cijevi u skladu s proračunskim tablicama padova kanalizacijskih cijevi.</t>
  </si>
  <si>
    <t>Dobava i razastiranje sitnog (žutog) šljunka kao podloge za cijevi, u debljini od 10 cm, nabijanje</t>
  </si>
  <si>
    <t>Iskop zemlje i izrada betonskog revizijskog okna, dimenzija 0,60x0,60x0,90-1,2m, s lijevano-željeznim poklopcem 60x60 cm, nosivosti min. 5 t, s lijevano-željeznim stupaljkama, sve prema detalju iz tehničke dokumentacije.</t>
  </si>
  <si>
    <t>komplet</t>
  </si>
  <si>
    <t>Betoniranje i formiranje kineta u betonskim oknima iz prethodne stavke.</t>
  </si>
  <si>
    <t>Iskop rova, dimenzija 2,5x1,5x1,8 m te dobava potrebnog materijala i izrada armirano-betonske podložne ploče, dimenzija cca. 1,0x1,0x0,2 m, za postavljanje mastolovca, sve prema detalju iz tehničke dokumentacije.</t>
  </si>
  <si>
    <t xml:space="preserve">Iskop zemlje i izrada betonske jednodjelne vodonepropusne sabirne jame volumena cca.45 m3, svijetlih dimenzija 6,0 x 2,80 x cca.3,05m, s ljevano-željeznim poklopcem 60 x 60 cm, nosivosti min. 5 t, s ljevano-željeznim stupaljkama, sve prema detalju iz tehničke dokumentacije, uključivo i izrada statičkog računa i izvedbene dokumentacije. </t>
  </si>
  <si>
    <t>Odvoz viška zemlje preostale nakon zatrpavanja rova, a prema dogovoru s investitorom ili nadzornim inženjerom. Predviđena je prosječna prijevozna udaljenost od 3 km.</t>
  </si>
  <si>
    <t>4.2.SANITARNO-FEKALNA i OBORINSKA KANALIZACIJA - građevinski radovi - UKUPNO (KN):</t>
  </si>
  <si>
    <t>5. VENTILACIJA - instalaterski radovi</t>
  </si>
  <si>
    <t>Čišćenje i servisiranje postojeće ventilacijske nape kuhinjskog termobloka, filtara-hvatača masnoća i pripadajućeg ventilatora.</t>
  </si>
  <si>
    <t>Dobava i ugradnja u izlazni kanal krilne sklopke s elementima za ugradnju u limeni kanal i s elementima za elektropovezivanje (vidi elektroprojekt).</t>
  </si>
  <si>
    <t>- snaga N=62 W</t>
  </si>
  <si>
    <t>- broj okretaja n = 2540 min-1,</t>
  </si>
  <si>
    <t>- težina G = 3,2 kg</t>
  </si>
  <si>
    <t>Dobava i montaža ventilacijskih kanala, sa svim potrebnim fazonskim komadima, koji su izrađeni od čeličnog pocinčanog lima debljine k = 0,8 mm i k=1 mm, uključivo ovjesni, spojni i brtveni materijal te izolacija s izolacijskim panelima debljine min. 15 mm.</t>
  </si>
  <si>
    <t>Izrada i ugradnja u vanjski zid građevine (ili u nadsvjetlo vanjskih vrata) rešetke, u protukišnoj izvedbi, sa zaštitnom mrežicom, uljučivo bojenje temeljnom i završnom bojom, dimenzija: 250x250mm.</t>
  </si>
  <si>
    <t>Dobava i montaža sitnog potrošnog materijala, ovjesnog pribora, traka, obujmica, vijaka matica, zakovica, pletenica za premošćenje kanalskih prirubnica, materijala za lemljenje, izrada i ugradnja limenih orijelaznih fazonskih komada i sl.</t>
  </si>
  <si>
    <t>Puštanje u rad ventilacijskog sustava kuhinje (sustava za dovod svježeg zraka i sustava za odsis), balansiranje i podešavanje te probni pogon.</t>
  </si>
  <si>
    <t>Pribavljanje certifikata o funkcionalnosti ventilacije.</t>
  </si>
  <si>
    <t>5. VENTILACIJA - instalaterski radovi - UKUPNO (KN):</t>
  </si>
  <si>
    <t>REKAPITULACIJA:</t>
  </si>
  <si>
    <t>A)</t>
  </si>
  <si>
    <t>INSTALACIJA ZEMNOG PLINA</t>
  </si>
  <si>
    <t>B)</t>
  </si>
  <si>
    <t>INSTALACIJA GRIJANJA</t>
  </si>
  <si>
    <t>C)</t>
  </si>
  <si>
    <t>VODOVOD</t>
  </si>
  <si>
    <t>D)</t>
  </si>
  <si>
    <t>SANITARNO-FEKALNA i OBORINSKA KANALIZACIJA</t>
  </si>
  <si>
    <t>E)</t>
  </si>
  <si>
    <t>VENTILACIJA</t>
  </si>
  <si>
    <t>SVEUKUPNO (KN):</t>
  </si>
  <si>
    <t>ELEKTRORADOVI</t>
  </si>
  <si>
    <t>XIV..</t>
  </si>
  <si>
    <t>REKAPITULACIJA GARĐEVINSKIH RADOVA</t>
  </si>
  <si>
    <t>Dobava i montaža opreme WC-a za invalide sa svom potrebnom opremom i armaturom .                                                                                                       WC mora omogućavati ispunjavanje sljedećih uvjeta, odnosno imati:
– WC školjku zajedno s daskom za sjedenje visine od 45 do 50 cm,
– uz WC školjku dva držača za ruke duljine 90 cm, postavljena na zid u rasponu visine od 80 do 90 cm iznad površine poda,
– najmanje jedan držač za ruke koji mora biti preklopni i to obvezno onaj s pristupačne strane WC školjke, a drugi može biti fiksno pričvršćen na zid,
– udaljenost prednjeg ruba WC školjke od zida od najmanje 65 cm,
– pokretač uređaja za ispuštanje vode u WC školjku postavljen na visini od 70 cm iznad površine poda ili izvedeno senzorsko ispuštanje vode u WC školjku,
– konzolni umivaonik širine najmanje 50 cm na visini od 80 cm, sa sifonom smještenim u ili uz zid,
– slavinu – jednoručnu mješalicu ili ugrađeno senzorsko otvaranje i zatvaranje vode,– širinu uporabnog prostora ispred WC školjke najmanje 90 cm,
– nagnuto zaokretno ogledalo postavljeno donjim rubom na visinu od 100 cm,
– vješalicu za odjeću na visini od 120 cm,
– alarmni uređaj s prekidačem na pritisak ili vrpcom za povlačenje, na visini od 60 cm,</t>
  </si>
  <si>
    <t>wc školjka sa keramičkim poklopcem i dvostupanjskim  vodokotlićem</t>
  </si>
  <si>
    <t>Dobava i postava toplinske izolacije stropa prizemlja koja se sastoji os PVC folije, mineralne vune 20 cm  u dva sloja 10+10cm, λ = 039 W/mK, na izolaciju se postavlja paropropusna vodonepropusna folija.
(Postojeća toplinska izolacija se radi sigurnosti uklanja budući da je bila izložena azbestnoj prašini.)</t>
  </si>
  <si>
    <t>Izrada plivajućeg cementnog estriha debljine 5 cm (armirano mrežom Q131) na sloj toplinske izolacije poda. Estrih dilatirati od zida okiporom 1 cm. Na toplinsku izolaciju se postavlja PVC folija - sve uračunati u stavku.</t>
  </si>
  <si>
    <t xml:space="preserve">Betoniranje AB rampe za invalide betonom 
C 30/37 do podesta ulaznih stepenica. Nivo postojećih stepenica se povisuje za 15 cm. Ploča podesta i rampe se armira sa Q-257 mrežom u gornjoj trećini debljine. 
</t>
  </si>
  <si>
    <t>Dobava i montaža aluminijskih lijevanih radijatora.</t>
  </si>
  <si>
    <t>600/95</t>
  </si>
  <si>
    <t>Dobava i ugradnja H-članaka  (++), za radijatore iz prethodne stavke, koji su kompletni sa:</t>
  </si>
  <si>
    <t>Dobava i ugradnja H-članaka (++), za radijatore iz prethodne stavke, koji su kompletni sa:</t>
  </si>
  <si>
    <t>Dobava i montaža plastičnih polipropilenskih cijevi, NP20, koje se polažu u podnu konstrukciju i podžbukno, uljučujući sav potreban fiting i izolacijske cijevi s parnom branom, debljine stjenke 13 mm, slijedećih dimenzija:</t>
  </si>
  <si>
    <t>Dobava i ugradnja ventila za hidrauličko uravnotežavanje, s elementima za spajanje, uključujući radovi podešavanja.</t>
  </si>
  <si>
    <t>Dobava i montaža unutrašnjeg podžbuknog vodovodnog razvoda (i razvoda u podnoj konstrukciji) koji će biti izveden s plastičnim polipropilenskim cijevima, NP20(10), uljučujući i izolacijske cijevi s parnom branom, debljine stjenke 5(13) mm.</t>
  </si>
  <si>
    <t>Dobava i ugradnja mastolovca - odvajalo masnoća, za nazivni protok 1 l/s, koji je predviđen za ugradnju u zelenu površinu, s teleskopskim revizijskim oknom s poklopcem za ugradnju u zelenu površinu.</t>
  </si>
  <si>
    <t>Dobava i montaža radijalnog cijevnog ventilatora, koji je opremljen s regulatorom za kontinuirano podešavanje brzine vrtnje i kapaciteta, sljedećih karakteristika:</t>
  </si>
  <si>
    <t>Dobava i montaža elastičnih uložaka i spojnih manžeta s elementima za učvršćenje za kanalski ventilator iz prethodne stavke.</t>
  </si>
  <si>
    <t>Dobava i ugradnja kanalskih ventilacijskih rešetaka s horizontalnim lamelama, dimenzija 225x125 mm.</t>
  </si>
  <si>
    <t xml:space="preserve">Ponuditelj za sve svjetiljke treba priložiti tvorničke certifikate i isprave o sukladnosti, te kataloški list s tehničkim podacima. </t>
  </si>
  <si>
    <t>Dobava i ugradnja toplinske izolacije poda od ploča tvrde PUR ili PIR pjene debljine 12 cm, λ= 0,023. Izolacija se postavlja na postojeću AB ploču.</t>
  </si>
  <si>
    <t xml:space="preserve">Dobava i ugradnja obloga zidova sanitarnog čvora vodootpornim gipskartonskim pločama 2x1,25 cm - postavljanje na postojeći drveni roštilj. </t>
  </si>
  <si>
    <t>Oblaganje stropova sanitarija i kuhinje vodootpornim gips-kartonskim pločama na metalnoj podkonstrukciji i priprema do ličenja. U stavku uključiti silikoniziranje spojeva sa zidom.</t>
  </si>
  <si>
    <t>Oblaganje stropova ostalih prostorija  gips-kartonskim pločama na metalnoj podkonstrukciji i priprema do ličenja. U stavku uključiti silikoniziranje spojeva sa zidom.</t>
  </si>
  <si>
    <t>Postavljanje krovne paropropusne vodonepropusne folije  na postojeću krovnu konstrukciju</t>
  </si>
  <si>
    <t xml:space="preserve">Dobava i ugradnja krovnih ploča od profiliranog čeličnog lima smeđe boje. Dužina krovnih ploča mora odgovarati maksimalnoj duljini po kosini krovišta, dakle postavlja se jedna ploča od strehe do sljemena i nema uzdužnih nastavljanja ploča. Širina ploča prema proizvodnoj širini proizvođača, poprečne preklope izvesti strogo prema tehničkim uputama proizvođača krovnog pokrova.
Način pričvrščenja ploča prema uputama proizvođača, debljina i broj pričvrsnih vijaka prema tehničkim uputama (voditi računa o zonama pozicioniranja - veći broj vijaka u rubnim područjima). Za privijanje koristiti isključivo vijke od nehrđajučeg čelika s podloškama i  brtvama.
Stavka uključuje dobavu i transport materijala do gradilišta strogo prema uputama proizvođača. Uključen je sav rad i materijal na ugradnji do pune funkcionalnosti, sa uključenim svim montažnim, spojnim i pričvrsnim sredstvima, transportima i skelama, te zaštitama. Također je uključena izvedba manjih prodora kroz pokrov ( odzračnici, antene, spojevi gromobrana i sl.), koji moraju biti obrađeni po uputama proizvođača, sa korištenjem tipskih elemenata sustava, što je uključeno u cijenu stavke.Obračun po m2 gotove kose površine ugrađenih profiliranih limova
</t>
  </si>
  <si>
    <t>Zatvaranje strehe profliranim obojenim poc. limon  debljine 0,6 mm, u boji pokrova
Stavka uključuje nosače, spojna sredstva i sav sitni i potrošni materijal.Uz rub vertikalne plohe izvesti okapnicu.
Na otvore za ventilaciju krovišta u zoni uzdužnoh letava postaviti metalnu mrežicu protiv insekata ( 80 m).</t>
  </si>
  <si>
    <t xml:space="preserve">Izrada i postava vertikalnog oluka od pocinčanog obojenog lima debljine o,6 mm, d= 120 mm.
U stavku uključiti potrebna koljena i spajanja, nosače, spojna sredstva i spoj na kanalizaciju.
</t>
  </si>
  <si>
    <t xml:space="preserve">Izrada i montaža opšava dimnjaka od pocinčanogobojenog lima debljine 0,6 mm, r.š. 50 cm, u boji pokrova
Stavka uključuje nosače, spojna sredstva i sav sitni i potrošni materijal.
</t>
  </si>
  <si>
    <t xml:space="preserve"> Nabava materijala  i ugradnja obloge vanjskih montažnih zidova prešanim ljepljenim pločama sa suprotno orjentiranim iverjem debljine 15 mm ( zamjena za azbestne ploče)</t>
  </si>
  <si>
    <t>Dobava materijala i izvođenje dodatne toplinske zaštite zidova izvodi se s toplinskom izolacijom od ploča ili lamela od kamene vune debljine 14 cm. koji po svemu mora zadovoljavati uvjete ETAGA-004 ili jednakovrijedne. Sve radove na izvedbi sustava izvesti u skladu s uputama proizvođača (distributera) sustava i pravilima struke. Lamele se na zidove lijepe punoplošno, a ploče linijski po rubovima i točkasto po sredini (ca. 40% površine ploče), polimerno- cementnim ljepilom za lijepljenje proizvoda od kamene vune (paropropusnost!), debljine ne veće od 0,5 cm.  Lamele se ne trebaju dodatno pričvrstiti pričvrsnicama, osim u iznimnim slučajevima (iznad 22 m, izrazito vjetrovita i izrazito trusna područja). Preko sloja izolacije nanosi se ljepilo u debljini od približno 3,00 mm u koje se utiskuje staklena, alkalno-otporna mrežica. Sistemom „mokro na suho“ nanosi se sljedeći sloj ljepila debljine 2,00 mm. Nakon minimalno 7-10 dana sušenja nanosi se sloj za izjednačavanje vodoupojnosti (impregnacijski predpremaz) preko kojeg se nanosi završni sloj na osnovu silikata ili silikona. Ploče kamene vune lijepe se linijski po rubovima i točkasto po sredini, uz obaveznu primjenu mehaničkih spojnica po shemi „W“ (vidi smjernice proizvođača!).                                                                                                           Izvedba zaštitno dekorativne silikatne žbuke valjane teksture ( zrno 2 mm) u svemu prema uputama proizvođača.
Podlogu prethodno impregnirati i pripremiti prema uputama proizvođača. U&lt;=25 W/m2K</t>
  </si>
  <si>
    <t xml:space="preserve">Nabava materijala, izrada i postava toplinskog fasadnog sustava na svim dijelovima pročeljnog zida. ( postava u zoni sokla)
- ploče od ekstrudiranog polistirena hrapave površine d= 5  cm (33 kg/m3) u Ploče su lijepljene policemernim mortom i pričvršćene pričvrsnicama sa širokom glavom.
- policemerni mort armiran alkalno-postojanom mrežicom od staklenih vlakana, nanosi se u dva sloja, ukupne debljine do 5,0 mm. 
Sistem se izvodi na kamenu podlogu koju je prethodno potrebno izravnati reparatur mortom i pripremiti za ljepljenje toplinske izolacije.
Sve radove izvesti po uputama proizvođača fasadnog sustava, koristeći materijale, alate i način izvođenja po tehnologiji proizvođača slojeva fasade.
Sve komponente se moraju ugraditi od istog proizvođača..
Završni sloj kvarcna zrnca granulacije 2 mm.
</t>
  </si>
  <si>
    <t xml:space="preserve">Dobava i montaža aluminijskih klupčica gotove širine 23 cm 
d= 1,90mm u bijeloj boji ili prema izboru investitora. 
Montaža se vrši uputama nadzornog inženjera, a prije 
izrade "špalete" prozora. 
Napomena: ispod klupčica "špaleta" mora biti potpuno 
završena sa mrežicom i dva premaza Ijepilom u blagom 
padu. 
Klupčica se montira prije izrade "špaleta" te prije završne 
obrade navlačenja silikatne strukture 0 1.5 mm. 
Mjere provjeriti na licu mjesta. 
</t>
  </si>
  <si>
    <t xml:space="preserve">Dobava i montaža nosača zastave (3 koplja) izrađen od inoxa, 
pločevinom dim. 350 x 250mm debljine 10mm sa 3 privarene 
cijevi svijetlog promjera 45mm (stijenka 6mm) dužine cca 25 cm.
Vanjska pločevina je vidljiva, a unutarnja pločevina se 
pričvršćuje za drvenu nosivu konstrukciju vanjskog zida. 
Razmak između unutarnje i vanjske pločevine je cca 10 cm
(prilagoditi na licu mjesta). 
</t>
  </si>
  <si>
    <t>Isporuka i montaža crne čelične, bešavne cijevi, prema HRN C.B5.221 ili jednakovrijednom normom, uključivo i bojenje temeljnom i žutom završnom bojom, dimenzija:</t>
  </si>
  <si>
    <t>Dobava i montaža plinskog elektromagnetskog ventila (za ukapljeni naftni plin),  NP10, za radni tlak od max. 50 kPa (koji je kod nestanka napona zatvoren), dimenzija:</t>
  </si>
  <si>
    <t>Dobava i montaža bakrenih cijevi, oblika i dimenzija prema DIN 1786 ili jednakovrijednom normom, uključivo i odgovarajći bakreni fiting, namijenjen za spajanje tvrdim lemljenjem i izolacijske cijevi, debljine stjenke od min. 13 mm za toplnsko izoliranje glavnih razvodnih (podžbuknih) cjevovoda, sljedećih dimenzija:</t>
  </si>
  <si>
    <t>Isporuka i montaža spojnih i prijelaznih komada polietilen/polipropilen ili polietilen/čel.poc., sljedećih dimenzija:</t>
  </si>
  <si>
    <t>Isporuka i montaža polietilenskih cijevi za pitku vodu, izrađenih iz polietilena visoke gustoće, PE 100, za radni tlak do 10 bara (PN 10), oblika i dimenzija prema DIN 8074/8075 ili jednakovrijednom normom, uključivo i sav potreban fiting te spojnice za elektrofuzijsko spajanje cijevi i fitinga, sljedećih dimenzija:</t>
  </si>
  <si>
    <t>Sitni potrošni materijal, kao što su to metalne konzole cjevovoda, brtve, vijci, matice i podložne pločice, kudelja, laneno ulje i sl.</t>
  </si>
  <si>
    <t>Ispiranje i dezinfekcija instalacije, u skladu sa standardom DIN 1988 ili jednakovrijednom normom. Ispitivanje i pribavljanje atesta o sanitarnoj ispravnosti vode za piće (ispitivanje uzoraka vode kod nadležnog poduzeća).</t>
  </si>
  <si>
    <t>Dobava i montaža kanalizacijskih cijevi s naglavcima, standardnih dužina ( 0,25 ; 0,5 m; 1,0 m; 2,0 m ),  koje su izrađene prema DIN 19531 ili jednakovrijednom normom, od tvrdog PVC-a, uključivo i svi potrebni fazonski komadi, prstenaste "O"-brtve i pričvrsni materijal, sljedećih dimenzija:</t>
  </si>
  <si>
    <t>Krovni opšav, oko odušnice 50 mm, od čeličnog pocinčanog lima, debljine 1,0 mm, odnosno hidroizoliranja prolaska kanalizacijske odušnice kroz krov obuhvaćeni su stavkom</t>
  </si>
  <si>
    <t>Dobava i montaža lijevano-željeznih kanalizacijskih cijevi, prema DIN 19501 ili jednakovrijednoj normi s naglavkom, NO100 mm, s naglavkom, prema DIN 19500 ili jednakovrijednoj normi , dužine 1 m i LŽ-luka sa sifonom, NO100/89° (donji dio oborinskih sifonskih vertikala).</t>
  </si>
  <si>
    <r>
      <t xml:space="preserve">Dobava, montaža i spajanje: 
</t>
    </r>
    <r>
      <rPr>
        <b/>
        <sz val="10"/>
        <rFont val="Arial"/>
        <family val="2"/>
      </rPr>
      <t>svjetiljka asimetrična ovjesna (suspended)</t>
    </r>
    <r>
      <rPr>
        <sz val="10"/>
        <rFont val="Arial"/>
        <family val="2"/>
      </rPr>
      <t xml:space="preserve"> 
LED izvor svjetlosti 
metalno kućište, asimetrična optika 
duljina: cca 120 cm
snaga sistema max 32 W
efektivni svjetlosni tok min 4000 lm
temperatura boje max 4000 K
stupanj zaštite min IP20
životni vijek 50000 h
(ovješenje na dužini 50 cm, za rasvjetu ploče)</t>
    </r>
  </si>
  <si>
    <r>
      <t xml:space="preserve">Dobava, montaža i spajanje: 
</t>
    </r>
    <r>
      <rPr>
        <b/>
        <sz val="10"/>
        <rFont val="Arial"/>
        <family val="2"/>
      </rPr>
      <t>svjetiljka nadgradna (surface mounted)</t>
    </r>
    <r>
      <rPr>
        <sz val="10"/>
        <rFont val="Arial"/>
        <family val="2"/>
      </rPr>
      <t xml:space="preserve"> 
LED izvor svjetlosti 
metalno kućište 
pravokutni oblik dimenzije cca 120x20 cm
snaga sistema max 41 W
efektivni svjetlosni tok min 3700 lm
temperatura boje max 4000 K
stupanj zaštite min IP20
UGR &lt; 19
životni vijek 50000 h
(ugradnja na betonski strop: učionice, zbornica, kabinet)</t>
    </r>
  </si>
  <si>
    <r>
      <t xml:space="preserve">Dobava, montaža i spajanje: 
</t>
    </r>
    <r>
      <rPr>
        <b/>
        <sz val="10"/>
        <rFont val="Arial"/>
        <family val="2"/>
      </rPr>
      <t>svjetiljka nadgradna (surface mounted)</t>
    </r>
    <r>
      <rPr>
        <sz val="10"/>
        <rFont val="Arial"/>
        <family val="2"/>
      </rPr>
      <t xml:space="preserve"> 
LED izvor svjetlosti 
metalno kućište 
pravokutni oblik dimenzije cca 120x15 cm
snaga sistema max 35 W
efektivni svjetlosni tok min 3700 lm
temperatura boje max 4000 K
stupanj zaštite min IP20
životni vijek 50000 h
(ugradnja na betonski strop: hodnici, ulaz, blagovaonica)</t>
    </r>
  </si>
  <si>
    <r>
      <t xml:space="preserve">Dobava, montaža i spajanje: 
</t>
    </r>
    <r>
      <rPr>
        <b/>
        <sz val="10"/>
        <rFont val="Arial"/>
        <family val="2"/>
      </rPr>
      <t>svjetiljka nadgradna (ceiling-wall)</t>
    </r>
    <r>
      <rPr>
        <sz val="10"/>
        <rFont val="Arial"/>
        <family val="2"/>
      </rPr>
      <t xml:space="preserve"> 
LED izvor svjetlosti 
kućište kompozitno ili polikarbonatno 
okrugli oblik, promjer cca 25-35 cm
snaga sistema max 27 W
efektivni svjetlosni tok min 2900 lm
temperatura boje max 4000 K
stupanj zaštite min IP43
životni vijek 30000 h
(ugradnja na zid ili strop: ostave, spremišta)</t>
    </r>
  </si>
  <si>
    <r>
      <t xml:space="preserve">Dobava, montaža i spajanje: 
</t>
    </r>
    <r>
      <rPr>
        <b/>
        <sz val="10"/>
        <rFont val="Arial"/>
        <family val="2"/>
      </rPr>
      <t>svjetiljka vodotijesna (waterproof)</t>
    </r>
    <r>
      <rPr>
        <sz val="10"/>
        <rFont val="Arial"/>
        <family val="2"/>
      </rPr>
      <t xml:space="preserve"> 
LED izvor svjetlosti 
polikarbonatno kućište 
duljina: 150 cm
snaga sistema max 58 W
efektivni svjetlosni tok min 7000 lm
temperatura boje max 4000 K
stupanj zaštite min IP65
životni vijek 50000 h
(ugradnja na strop: kuhinja, kotlovnica)</t>
    </r>
  </si>
  <si>
    <r>
      <t xml:space="preserve">Dobava, montaža i spajanje: 
</t>
    </r>
    <r>
      <rPr>
        <b/>
        <sz val="10"/>
        <rFont val="Arial"/>
        <family val="2"/>
      </rPr>
      <t>svjetiljka nadgradna (ceiling-wall)</t>
    </r>
    <r>
      <rPr>
        <sz val="10"/>
        <rFont val="Arial"/>
        <family val="2"/>
      </rPr>
      <t xml:space="preserve"> 
LED izvor svjetlosti 
kućište kompozitno ili polikarbonatno 
okrugli oblik, promjer cca 25-35 cm
snaga sistema max 13 W
efektivni svjetlosni tok min 1500 lm
temperatura boje max 4000 K
stupanj zaštite min IP43
životni vijek 30000 h
(ugradnja na zid ili strop: sanitarni čvorovi)</t>
    </r>
  </si>
  <si>
    <r>
      <t xml:space="preserve">Dobava, montaža i spajanje: 
</t>
    </r>
    <r>
      <rPr>
        <b/>
        <sz val="10"/>
        <rFont val="Arial"/>
        <family val="2"/>
      </rPr>
      <t>reflektor vanjski</t>
    </r>
    <r>
      <rPr>
        <sz val="10"/>
        <rFont val="Arial"/>
        <family val="2"/>
      </rPr>
      <t xml:space="preserve"> 
LED izvor svjetlosti 
metalno kućište 
snaga sistema max 40 W
efektivni svjetlosni tok min 4200 lm
temperatura boje 4000 K
stupanj zaštite min IP43
zaštita od mehaničkog djelovanja IK5
životni vijek 50000 h
(ugradnja na vanjskoj fasadi)</t>
    </r>
  </si>
  <si>
    <r>
      <t xml:space="preserve">a) donjim priključcima R 1/2" s radijatorskim vijčani spojkama (prigušnicama) s prijelaznim elementima za spajanje na plastičnu cijev </t>
    </r>
    <r>
      <rPr>
        <sz val="8"/>
        <rFont val="Symbol"/>
        <family val="1"/>
      </rPr>
      <t>Æ</t>
    </r>
    <r>
      <rPr>
        <sz val="8"/>
        <rFont val="Arial"/>
        <family val="2"/>
      </rPr>
      <t>20x2,8</t>
    </r>
  </si>
  <si>
    <r>
      <t>NO 25 (</t>
    </r>
    <r>
      <rPr>
        <sz val="8"/>
        <rFont val="Symbol"/>
        <family val="1"/>
      </rPr>
      <t>Æ</t>
    </r>
    <r>
      <rPr>
        <sz val="8"/>
        <rFont val="Arial"/>
        <family val="2"/>
      </rPr>
      <t>28x1)</t>
    </r>
  </si>
  <si>
    <r>
      <t>NO 20 (</t>
    </r>
    <r>
      <rPr>
        <sz val="8"/>
        <rFont val="Symbol"/>
        <family val="1"/>
      </rPr>
      <t>Æ</t>
    </r>
    <r>
      <rPr>
        <sz val="8"/>
        <rFont val="Arial"/>
        <family val="2"/>
      </rPr>
      <t>22x1)</t>
    </r>
  </si>
  <si>
    <r>
      <t></t>
    </r>
    <r>
      <rPr>
        <sz val="8"/>
        <rFont val="Arial"/>
        <family val="2"/>
      </rPr>
      <t xml:space="preserve"> 20x2,8mm</t>
    </r>
  </si>
  <si>
    <r>
      <t></t>
    </r>
    <r>
      <rPr>
        <sz val="8"/>
        <rFont val="Arial"/>
        <family val="2"/>
      </rPr>
      <t xml:space="preserve"> 25x3,5mm</t>
    </r>
  </si>
  <si>
    <r>
      <t>NO20/</t>
    </r>
    <r>
      <rPr>
        <sz val="8"/>
        <rFont val="Symbol"/>
        <family val="1"/>
      </rPr>
      <t></t>
    </r>
    <r>
      <rPr>
        <sz val="8"/>
        <rFont val="Arial"/>
        <family val="2"/>
      </rPr>
      <t xml:space="preserve">22x1) / </t>
    </r>
    <r>
      <rPr>
        <sz val="8"/>
        <rFont val="Symbol"/>
        <family val="1"/>
      </rPr>
      <t></t>
    </r>
    <r>
      <rPr>
        <sz val="8"/>
        <rFont val="Arial"/>
        <family val="2"/>
      </rPr>
      <t>25x3,5 mm</t>
    </r>
  </si>
  <si>
    <r>
      <t>Dobava i montaža ravnih prolaznih ventila NP 6, za toplu vodu max.temperature 120</t>
    </r>
    <r>
      <rPr>
        <vertAlign val="superscript"/>
        <sz val="8"/>
        <rFont val="Arial"/>
        <family val="2"/>
      </rPr>
      <t>o</t>
    </r>
    <r>
      <rPr>
        <sz val="8"/>
        <rFont val="Arial"/>
        <family val="2"/>
      </rPr>
      <t>C, s priključcima za spajanje na bakrenu cijev, dimenzija:</t>
    </r>
  </si>
  <si>
    <r>
      <t>NO 15 (</t>
    </r>
    <r>
      <rPr>
        <sz val="8"/>
        <rFont val="Symbol"/>
        <family val="1"/>
      </rPr>
      <t>Æ</t>
    </r>
    <r>
      <rPr>
        <sz val="8"/>
        <rFont val="Arial"/>
        <family val="2"/>
      </rPr>
      <t>18x1)</t>
    </r>
  </si>
  <si>
    <r>
      <t>Dobava i montaža toplovodnog filtra, NP 6, za toplu vodu do radne temperature od 120</t>
    </r>
    <r>
      <rPr>
        <sz val="8"/>
        <rFont val="Symbol"/>
        <family val="1"/>
      </rPr>
      <t>°</t>
    </r>
    <r>
      <rPr>
        <sz val="8"/>
        <rFont val="Arial"/>
        <family val="2"/>
      </rPr>
      <t>C s priključcima za spajanje na bakrenu cijev.</t>
    </r>
  </si>
  <si>
    <r>
      <t>Dobava i montaža termometra, s priključkom R 1/2", za temperaturno područje T = 0-100</t>
    </r>
    <r>
      <rPr>
        <sz val="8"/>
        <rFont val="Symbol"/>
        <family val="1"/>
      </rPr>
      <t>°</t>
    </r>
    <r>
      <rPr>
        <sz val="8"/>
        <rFont val="Arial"/>
        <family val="2"/>
      </rPr>
      <t xml:space="preserve">C, s priključcima za spajanje na bakrenu cijev </t>
    </r>
    <r>
      <rPr>
        <sz val="8"/>
        <rFont val="Symbol"/>
        <family val="1"/>
      </rPr>
      <t>Æ</t>
    </r>
    <r>
      <rPr>
        <sz val="8"/>
        <rFont val="Arial"/>
        <family val="2"/>
      </rPr>
      <t>22x1.</t>
    </r>
  </si>
  <si>
    <r>
      <t>a) cirkulacijske pumpe, NO 20 (koja je opremljena cijevnim termostatom s preklopnim intervalom 50/40</t>
    </r>
    <r>
      <rPr>
        <sz val="8"/>
        <rFont val="Symbol"/>
        <family val="1"/>
      </rPr>
      <t xml:space="preserve">° </t>
    </r>
    <r>
      <rPr>
        <sz val="8"/>
        <rFont val="Arial"/>
        <family val="2"/>
      </rPr>
      <t>C).</t>
    </r>
  </si>
  <si>
    <r>
      <t></t>
    </r>
    <r>
      <rPr>
        <sz val="8"/>
        <rFont val="Arial"/>
        <family val="2"/>
      </rPr>
      <t>50 /NO40</t>
    </r>
  </si>
  <si>
    <r>
      <t></t>
    </r>
    <r>
      <rPr>
        <sz val="8"/>
        <rFont val="Arial"/>
        <family val="2"/>
      </rPr>
      <t>63 /NO50</t>
    </r>
  </si>
  <si>
    <r>
      <t>Æ</t>
    </r>
    <r>
      <rPr>
        <sz val="8"/>
        <rFont val="Arial"/>
        <family val="2"/>
      </rPr>
      <t>40x2,4 mm</t>
    </r>
  </si>
  <si>
    <r>
      <t>Æ</t>
    </r>
    <r>
      <rPr>
        <sz val="8"/>
        <rFont val="Arial"/>
        <family val="2"/>
      </rPr>
      <t>63x4,5 mm</t>
    </r>
  </si>
  <si>
    <r>
      <t xml:space="preserve">Cijevi </t>
    </r>
    <r>
      <rPr>
        <sz val="8"/>
        <rFont val="Symbol"/>
        <family val="1"/>
      </rPr>
      <t>Æ</t>
    </r>
    <r>
      <rPr>
        <sz val="8"/>
        <rFont val="Arial"/>
        <family val="2"/>
      </rPr>
      <t xml:space="preserve">40 i </t>
    </r>
    <r>
      <rPr>
        <sz val="8"/>
        <rFont val="Symbol"/>
        <family val="1"/>
      </rPr>
      <t>Æ</t>
    </r>
    <r>
      <rPr>
        <sz val="8"/>
        <rFont val="Arial"/>
        <family val="2"/>
      </rPr>
      <t>63 mm se isporučuju u kolutovima.</t>
    </r>
  </si>
  <si>
    <r>
      <t xml:space="preserve">NO32 -----&gt;   </t>
    </r>
    <r>
      <rPr>
        <sz val="8"/>
        <rFont val="Symbol"/>
        <family val="1"/>
      </rPr>
      <t>Æ</t>
    </r>
    <r>
      <rPr>
        <sz val="8"/>
        <rFont val="Arial"/>
        <family val="2"/>
      </rPr>
      <t xml:space="preserve"> 40x5,6mm</t>
    </r>
  </si>
  <si>
    <r>
      <t xml:space="preserve">NO25 -----&gt;   </t>
    </r>
    <r>
      <rPr>
        <sz val="8"/>
        <rFont val="Symbol"/>
        <family val="1"/>
      </rPr>
      <t>Æ</t>
    </r>
    <r>
      <rPr>
        <sz val="8"/>
        <rFont val="Arial"/>
        <family val="2"/>
      </rPr>
      <t xml:space="preserve"> 32x4,5mm</t>
    </r>
  </si>
  <si>
    <r>
      <t xml:space="preserve">NO20 -----&gt;   </t>
    </r>
    <r>
      <rPr>
        <sz val="8"/>
        <rFont val="Symbol"/>
        <family val="1"/>
      </rPr>
      <t>Æ</t>
    </r>
    <r>
      <rPr>
        <sz val="8"/>
        <rFont val="Arial"/>
        <family val="2"/>
      </rPr>
      <t xml:space="preserve"> 25x3,5mm</t>
    </r>
  </si>
  <si>
    <r>
      <t xml:space="preserve">NO15 -----&gt;   </t>
    </r>
    <r>
      <rPr>
        <sz val="8"/>
        <rFont val="Symbol"/>
        <family val="1"/>
      </rPr>
      <t>Æ</t>
    </r>
    <r>
      <rPr>
        <sz val="8"/>
        <rFont val="Arial"/>
        <family val="2"/>
      </rPr>
      <t xml:space="preserve"> 20x2,8mm</t>
    </r>
  </si>
  <si>
    <r>
      <t>Æ</t>
    </r>
    <r>
      <rPr>
        <sz val="8"/>
        <rFont val="Arial"/>
        <family val="2"/>
      </rPr>
      <t>32</t>
    </r>
  </si>
  <si>
    <r>
      <t>Æ</t>
    </r>
    <r>
      <rPr>
        <sz val="8"/>
        <rFont val="Arial"/>
        <family val="2"/>
      </rPr>
      <t>50</t>
    </r>
  </si>
  <si>
    <r>
      <t>Æ</t>
    </r>
    <r>
      <rPr>
        <sz val="8"/>
        <rFont val="Arial"/>
        <family val="2"/>
      </rPr>
      <t>75</t>
    </r>
  </si>
  <si>
    <r>
      <t>Æ</t>
    </r>
    <r>
      <rPr>
        <sz val="8"/>
        <rFont val="Arial"/>
        <family val="2"/>
      </rPr>
      <t>110</t>
    </r>
  </si>
  <si>
    <r>
      <t>Æ</t>
    </r>
    <r>
      <rPr>
        <sz val="8"/>
        <rFont val="Arial"/>
        <family val="2"/>
      </rPr>
      <t>160</t>
    </r>
  </si>
  <si>
    <r>
      <t xml:space="preserve">- za kanalizacijski razvod kanalizacijskim cijevima </t>
    </r>
    <r>
      <rPr>
        <sz val="8"/>
        <rFont val="Symbol"/>
        <family val="1"/>
      </rPr>
      <t>Æ</t>
    </r>
    <r>
      <rPr>
        <sz val="8"/>
        <rFont val="Arial"/>
        <family val="2"/>
      </rPr>
      <t>50 uračunati prosječno po 4 komada fitinga po dužnom metru specificirane cijevi.</t>
    </r>
  </si>
  <si>
    <r>
      <t xml:space="preserve">- za kanalizacijski razvod kanalizacijskim cijevima </t>
    </r>
    <r>
      <rPr>
        <sz val="8"/>
        <rFont val="Symbol"/>
        <family val="1"/>
      </rPr>
      <t>Æ</t>
    </r>
    <r>
      <rPr>
        <sz val="8"/>
        <rFont val="Arial"/>
        <family val="2"/>
      </rPr>
      <t>75 uračunati prosječno po 3 komada fitinga po dužnom metru specificirane cijevi.</t>
    </r>
  </si>
  <si>
    <r>
      <t xml:space="preserve">- za kanalizacijski razvod kanalizacijskim cijevima </t>
    </r>
    <r>
      <rPr>
        <sz val="8"/>
        <rFont val="Symbol"/>
        <family val="1"/>
      </rPr>
      <t>Æ</t>
    </r>
    <r>
      <rPr>
        <sz val="8"/>
        <rFont val="Arial"/>
        <family val="2"/>
      </rPr>
      <t>110 uračunati prosječno po 2 komada fitinga po dužnom metru specificirane cijevi.</t>
    </r>
  </si>
  <si>
    <r>
      <t xml:space="preserve">- za kanalizacijski razvod kanalizacijskim cijevima </t>
    </r>
    <r>
      <rPr>
        <sz val="8"/>
        <rFont val="Symbol"/>
        <family val="1"/>
      </rPr>
      <t>Æ</t>
    </r>
    <r>
      <rPr>
        <sz val="8"/>
        <rFont val="Arial"/>
        <family val="2"/>
      </rPr>
      <t>160 uračunati prosječno po 1 komada fitinga na svakih 3 dužna metra specificirane cijevi.</t>
    </r>
  </si>
  <si>
    <r>
      <t xml:space="preserve">Dobava i montaža podnog, plastičnog sifona, </t>
    </r>
    <r>
      <rPr>
        <sz val="8"/>
        <rFont val="Symbol"/>
        <family val="1"/>
      </rPr>
      <t>Æ</t>
    </r>
    <r>
      <rPr>
        <sz val="8"/>
        <rFont val="Arial"/>
        <family val="2"/>
      </rPr>
      <t>50mm, s ukrasnom nehrđajućom rešetkom.</t>
    </r>
  </si>
  <si>
    <r>
      <t xml:space="preserve">Dobava i montaža podnog, plastičnog sifona, </t>
    </r>
    <r>
      <rPr>
        <sz val="8"/>
        <rFont val="Symbol"/>
        <family val="1"/>
      </rPr>
      <t>Æ</t>
    </r>
    <r>
      <rPr>
        <sz val="8"/>
        <rFont val="Arial"/>
        <family val="2"/>
      </rPr>
      <t>75mm, s ukrasnom nehrđajućom rešetkom.</t>
    </r>
  </si>
  <si>
    <r>
      <t xml:space="preserve">Dobava i montaža ventilacijske, zaštitne, krovne kape, </t>
    </r>
    <r>
      <rPr>
        <sz val="8"/>
        <rFont val="Symbol"/>
        <family val="1"/>
      </rPr>
      <t>Æ</t>
    </r>
    <r>
      <rPr>
        <sz val="8"/>
        <rFont val="Arial"/>
        <family val="2"/>
      </rPr>
      <t>50 mm.</t>
    </r>
  </si>
  <si>
    <r>
      <t xml:space="preserve">Izrada usjeka u zidovima i podovima za kanalizacijske cijevi </t>
    </r>
    <r>
      <rPr>
        <sz val="8"/>
        <rFont val="Symbol"/>
        <family val="1"/>
      </rPr>
      <t>Æ</t>
    </r>
    <r>
      <rPr>
        <sz val="8"/>
        <rFont val="Arial"/>
        <family val="2"/>
      </rPr>
      <t xml:space="preserve">32, </t>
    </r>
    <r>
      <rPr>
        <sz val="8"/>
        <rFont val="Symbol"/>
        <family val="1"/>
      </rPr>
      <t>Æ</t>
    </r>
    <r>
      <rPr>
        <sz val="8"/>
        <rFont val="Arial"/>
        <family val="2"/>
      </rPr>
      <t xml:space="preserve">50, </t>
    </r>
    <r>
      <rPr>
        <sz val="8"/>
        <rFont val="Symbol"/>
        <family val="1"/>
      </rPr>
      <t>Æ</t>
    </r>
    <r>
      <rPr>
        <sz val="8"/>
        <rFont val="Arial"/>
        <family val="2"/>
      </rPr>
      <t xml:space="preserve">75, </t>
    </r>
    <r>
      <rPr>
        <sz val="8"/>
        <rFont val="Symbol"/>
        <family val="1"/>
      </rPr>
      <t>Æ</t>
    </r>
    <r>
      <rPr>
        <sz val="8"/>
        <rFont val="Arial"/>
        <family val="2"/>
      </rPr>
      <t>110 radi postavljanja unutarnjeg kanalizacijskog razvoda.</t>
    </r>
  </si>
  <si>
    <r>
      <t>(obračun po m</t>
    </r>
    <r>
      <rPr>
        <vertAlign val="superscript"/>
        <sz val="8"/>
        <rFont val="Arial"/>
        <family val="2"/>
      </rPr>
      <t>3</t>
    </r>
    <r>
      <rPr>
        <sz val="8"/>
        <rFont val="Arial"/>
        <family val="2"/>
      </rPr>
      <t xml:space="preserve"> iskopane zemlje) </t>
    </r>
  </si>
  <si>
    <r>
      <t>m</t>
    </r>
    <r>
      <rPr>
        <vertAlign val="superscript"/>
        <sz val="8"/>
        <rFont val="Arial"/>
        <family val="2"/>
      </rPr>
      <t>3</t>
    </r>
  </si>
  <si>
    <r>
      <t>(obračun po m</t>
    </r>
    <r>
      <rPr>
        <vertAlign val="superscript"/>
        <sz val="8"/>
        <rFont val="Arial"/>
        <family val="2"/>
      </rPr>
      <t>2</t>
    </r>
    <r>
      <rPr>
        <sz val="8"/>
        <rFont val="Arial"/>
        <family val="2"/>
      </rPr>
      <t xml:space="preserve"> isplaniranog dna).</t>
    </r>
  </si>
  <si>
    <r>
      <t>m</t>
    </r>
    <r>
      <rPr>
        <vertAlign val="superscript"/>
        <sz val="8"/>
        <rFont val="Arial"/>
        <family val="2"/>
      </rPr>
      <t>2</t>
    </r>
  </si>
  <si>
    <r>
      <t>(obračun po m</t>
    </r>
    <r>
      <rPr>
        <vertAlign val="superscript"/>
        <sz val="8"/>
        <rFont val="Arial"/>
        <family val="2"/>
      </rPr>
      <t>3</t>
    </r>
    <r>
      <rPr>
        <sz val="8"/>
        <rFont val="Arial"/>
        <family val="2"/>
      </rPr>
      <t xml:space="preserve"> šljunka)</t>
    </r>
  </si>
  <si>
    <r>
      <t>(obračun po m</t>
    </r>
    <r>
      <rPr>
        <vertAlign val="superscript"/>
        <sz val="8"/>
        <rFont val="Arial"/>
        <family val="2"/>
      </rPr>
      <t>3</t>
    </r>
    <r>
      <rPr>
        <sz val="8"/>
        <rFont val="Arial"/>
        <family val="2"/>
      </rPr>
      <t xml:space="preserve"> betona - prosječno po 0,15 m</t>
    </r>
    <r>
      <rPr>
        <vertAlign val="superscript"/>
        <sz val="8"/>
        <rFont val="Arial"/>
        <family val="2"/>
      </rPr>
      <t>3</t>
    </r>
    <r>
      <rPr>
        <sz val="8"/>
        <rFont val="Arial"/>
        <family val="2"/>
      </rPr>
      <t xml:space="preserve"> betona po kineti)</t>
    </r>
  </si>
  <si>
    <r>
      <t>(obračun po m</t>
    </r>
    <r>
      <rPr>
        <vertAlign val="superscript"/>
        <sz val="8"/>
        <rFont val="Arial"/>
        <family val="2"/>
      </rPr>
      <t>3</t>
    </r>
    <r>
      <rPr>
        <sz val="8"/>
        <rFont val="Arial"/>
        <family val="2"/>
      </rPr>
      <t xml:space="preserve"> prevezene zemlje)</t>
    </r>
  </si>
  <si>
    <r>
      <t xml:space="preserve">Uređenje prekopanih zelenih površina na trasi kanalizacije u širini pojasa od </t>
    </r>
    <r>
      <rPr>
        <sz val="8"/>
        <rFont val="Symbol"/>
        <family val="1"/>
      </rPr>
      <t>»</t>
    </r>
    <r>
      <rPr>
        <sz val="8"/>
        <rFont val="Arial"/>
        <family val="2"/>
      </rPr>
      <t>2,0 m nakon zatrpavanja rova.Ova širina smatra se kao radna zona, gdje su se osim iskopa obavljali pripremni radovi i deponiranje zemlje i ugrađenog materijala.Ove se površine osim planiranja predviđaju dovesti u prvobitno stanje i zasijati travom.</t>
    </r>
  </si>
  <si>
    <r>
      <t>(obračun po m</t>
    </r>
    <r>
      <rPr>
        <vertAlign val="superscript"/>
        <sz val="8"/>
        <rFont val="Arial"/>
        <family val="2"/>
      </rPr>
      <t>2</t>
    </r>
    <r>
      <rPr>
        <sz val="8"/>
        <rFont val="Arial"/>
        <family val="2"/>
      </rPr>
      <t>)</t>
    </r>
  </si>
  <si>
    <r>
      <t>- protok zraka Q = 210 m</t>
    </r>
    <r>
      <rPr>
        <vertAlign val="superscript"/>
        <sz val="8"/>
        <rFont val="Arial"/>
        <family val="2"/>
      </rPr>
      <t>3</t>
    </r>
    <r>
      <rPr>
        <sz val="8"/>
        <rFont val="Arial"/>
        <family val="2"/>
      </rPr>
      <t xml:space="preserve">/h pri </t>
    </r>
    <r>
      <rPr>
        <sz val="8"/>
        <rFont val="Symbol"/>
        <family val="1"/>
      </rPr>
      <t>D</t>
    </r>
    <r>
      <rPr>
        <sz val="8"/>
        <rFont val="Arial"/>
        <family val="2"/>
      </rPr>
      <t>p = 220 Pa</t>
    </r>
  </si>
  <si>
    <r>
      <t xml:space="preserve">Dobava i ugradnja kanalskog filtra, </t>
    </r>
    <r>
      <rPr>
        <sz val="8"/>
        <rFont val="Symbol"/>
        <family val="1"/>
      </rPr>
      <t>Æ</t>
    </r>
    <r>
      <rPr>
        <sz val="8"/>
        <rFont val="Arial"/>
        <family val="2"/>
      </rPr>
      <t>160 (40x20), sa spojnim i ovjesnim elementima.</t>
    </r>
  </si>
  <si>
    <r>
      <t xml:space="preserve">Dobava i montaža kanalskog električnog grijača, </t>
    </r>
    <r>
      <rPr>
        <sz val="8"/>
        <rFont val="Symbol"/>
        <family val="1"/>
      </rPr>
      <t>Æ</t>
    </r>
    <r>
      <rPr>
        <sz val="8"/>
        <rFont val="Arial"/>
        <family val="2"/>
      </rPr>
      <t>160, s automatikom i ožičenjem.</t>
    </r>
  </si>
  <si>
    <r>
      <t>m</t>
    </r>
    <r>
      <rPr>
        <vertAlign val="superscript"/>
        <sz val="10"/>
        <rFont val="Arial"/>
        <family val="2"/>
      </rPr>
      <t>2</t>
    </r>
  </si>
</sst>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2]\ #,##0.00_);[Red]\([$€-2]\ #,##0.00\)"/>
    <numFmt numFmtId="178" formatCode="#,##0.00\ _k_n"/>
    <numFmt numFmtId="179" formatCode="#,##0.00&quot; kn&quot;"/>
    <numFmt numFmtId="180" formatCode="General_)"/>
  </numFmts>
  <fonts count="62">
    <font>
      <sz val="10"/>
      <name val="Arial"/>
      <family val="0"/>
    </font>
    <font>
      <sz val="8"/>
      <name val="Arial"/>
      <family val="2"/>
    </font>
    <font>
      <sz val="14"/>
      <name val="Arial"/>
      <family val="2"/>
    </font>
    <font>
      <b/>
      <sz val="14"/>
      <name val="Arial"/>
      <family val="2"/>
    </font>
    <font>
      <b/>
      <sz val="12"/>
      <name val="Arial"/>
      <family val="2"/>
    </font>
    <font>
      <sz val="12"/>
      <name val="Arial"/>
      <family val="2"/>
    </font>
    <font>
      <sz val="11"/>
      <color indexed="8"/>
      <name val="Calibri"/>
      <family val="2"/>
    </font>
    <font>
      <b/>
      <sz val="10"/>
      <name val="Arial"/>
      <family val="2"/>
    </font>
    <font>
      <sz val="11"/>
      <color indexed="10"/>
      <name val="Arial"/>
      <family val="2"/>
    </font>
    <font>
      <sz val="11"/>
      <name val="Arial"/>
      <family val="2"/>
    </font>
    <font>
      <sz val="10"/>
      <color indexed="10"/>
      <name val="Arial"/>
      <family val="2"/>
    </font>
    <font>
      <sz val="9"/>
      <name val="Arial"/>
      <family val="2"/>
    </font>
    <font>
      <i/>
      <sz val="8"/>
      <name val="Arial"/>
      <family val="2"/>
    </font>
    <font>
      <sz val="10"/>
      <name val="HRBookmanBlack"/>
      <family val="0"/>
    </font>
    <font>
      <sz val="8"/>
      <name val="HRBookmanLight"/>
      <family val="0"/>
    </font>
    <font>
      <sz val="10"/>
      <name val="Helv"/>
      <family val="0"/>
    </font>
    <font>
      <b/>
      <sz val="10"/>
      <name val="HRBookmanBlack"/>
      <family val="0"/>
    </font>
    <font>
      <b/>
      <sz val="8"/>
      <name val="Arial"/>
      <family val="2"/>
    </font>
    <font>
      <sz val="9"/>
      <name val="HRBookmanBlack"/>
      <family val="0"/>
    </font>
    <font>
      <b/>
      <sz val="9"/>
      <name val="Arial"/>
      <family val="2"/>
    </font>
    <font>
      <b/>
      <sz val="11"/>
      <name val="Arial"/>
      <family val="2"/>
    </font>
    <font>
      <sz val="8"/>
      <name val="Symbol"/>
      <family val="1"/>
    </font>
    <font>
      <vertAlign val="superscript"/>
      <sz val="8"/>
      <name val="Arial"/>
      <family val="2"/>
    </font>
    <font>
      <b/>
      <sz val="10"/>
      <name val="HRBookmanLight"/>
      <family val="0"/>
    </font>
    <font>
      <vertAlign val="superscript"/>
      <sz val="10"/>
      <name val="Arial"/>
      <family val="2"/>
    </font>
    <font>
      <b/>
      <sz val="9"/>
      <name val="HRBookmanLight"/>
      <family val="0"/>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6"/>
      <color indexed="8"/>
      <name val="Calibri"/>
      <family val="0"/>
    </font>
    <font>
      <sz val="16"/>
      <color indexed="8"/>
      <name val="Calibri"/>
      <family val="0"/>
    </font>
    <font>
      <u val="single"/>
      <sz val="11"/>
      <color indexed="8"/>
      <name val="Calibri"/>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right/>
      <top style="thin"/>
      <bottom style="thin"/>
    </border>
    <border>
      <left style="hair">
        <color indexed="8"/>
      </left>
      <right style="hair">
        <color indexed="8"/>
      </right>
      <top style="hair">
        <color indexed="8"/>
      </top>
      <bottom style="hair">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bottom style="thin"/>
    </border>
    <border>
      <left style="thin"/>
      <right style="thin"/>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0" fillId="20" borderId="1" applyNumberFormat="0" applyFont="0" applyAlignment="0" applyProtection="0"/>
    <xf numFmtId="0" fontId="47" fillId="21" borderId="0" applyNumberFormat="0" applyBorder="0" applyAlignment="0" applyProtection="0"/>
    <xf numFmtId="0" fontId="6" fillId="0" borderId="0">
      <alignment/>
      <protection/>
    </xf>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8" fillId="28" borderId="2" applyNumberFormat="0" applyAlignment="0" applyProtection="0"/>
    <xf numFmtId="0" fontId="49" fillId="28" borderId="3"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56" fillId="0" borderId="7" applyNumberFormat="0" applyFill="0" applyAlignment="0" applyProtection="0"/>
    <xf numFmtId="0" fontId="57" fillId="31" borderId="8"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cellStyleXfs>
  <cellXfs count="298">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2" fillId="0" borderId="0" xfId="0" applyFont="1" applyAlignment="1">
      <alignment horizontal="justify" vertical="center"/>
    </xf>
    <xf numFmtId="2" fontId="2" fillId="0" borderId="0" xfId="0" applyNumberFormat="1" applyFont="1" applyAlignment="1">
      <alignment/>
    </xf>
    <xf numFmtId="0" fontId="5" fillId="0" borderId="0" xfId="0" applyFont="1" applyAlignment="1">
      <alignment/>
    </xf>
    <xf numFmtId="0" fontId="5" fillId="0" borderId="10" xfId="0" applyFont="1" applyBorder="1" applyAlignment="1">
      <alignment horizontal="center" vertical="center"/>
    </xf>
    <xf numFmtId="0" fontId="5" fillId="0" borderId="10" xfId="0" applyFont="1" applyBorder="1" applyAlignment="1">
      <alignment horizontal="center"/>
    </xf>
    <xf numFmtId="2" fontId="5" fillId="0" borderId="10" xfId="0" applyNumberFormat="1" applyFont="1" applyBorder="1" applyAlignment="1">
      <alignment/>
    </xf>
    <xf numFmtId="0" fontId="5" fillId="0" borderId="11" xfId="0" applyFont="1" applyBorder="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justify" vertical="center" wrapText="1"/>
    </xf>
    <xf numFmtId="0" fontId="5" fillId="0" borderId="11" xfId="0" applyFont="1" applyBorder="1" applyAlignment="1">
      <alignment horizontal="center"/>
    </xf>
    <xf numFmtId="2" fontId="5" fillId="0" borderId="14" xfId="0" applyNumberFormat="1" applyFont="1" applyBorder="1" applyAlignment="1">
      <alignment/>
    </xf>
    <xf numFmtId="2" fontId="5" fillId="0" borderId="13" xfId="0" applyNumberFormat="1" applyFont="1" applyBorder="1" applyAlignment="1">
      <alignment/>
    </xf>
    <xf numFmtId="0" fontId="5" fillId="0" borderId="10" xfId="0" applyFont="1" applyBorder="1" applyAlignment="1">
      <alignment horizontal="justify"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horizontal="right" vertical="center"/>
    </xf>
    <xf numFmtId="2" fontId="4" fillId="0" borderId="10" xfId="0" applyNumberFormat="1" applyFont="1" applyBorder="1" applyAlignment="1">
      <alignment/>
    </xf>
    <xf numFmtId="0" fontId="3" fillId="0" borderId="10" xfId="0" applyFont="1" applyBorder="1" applyAlignment="1">
      <alignment horizontal="center" vertical="center"/>
    </xf>
    <xf numFmtId="0" fontId="4" fillId="0" borderId="10" xfId="0" applyFont="1" applyBorder="1" applyAlignment="1">
      <alignment horizontal="center"/>
    </xf>
    <xf numFmtId="0" fontId="5" fillId="0" borderId="10" xfId="0" applyFont="1" applyBorder="1" applyAlignment="1">
      <alignment/>
    </xf>
    <xf numFmtId="0" fontId="5" fillId="0" borderId="10" xfId="0" applyFont="1" applyBorder="1" applyAlignment="1">
      <alignment/>
    </xf>
    <xf numFmtId="0" fontId="5" fillId="0" borderId="12" xfId="0" applyFont="1" applyBorder="1" applyAlignment="1">
      <alignment horizontal="center" vertical="center"/>
    </xf>
    <xf numFmtId="0" fontId="4" fillId="0" borderId="12" xfId="0" applyFont="1" applyBorder="1" applyAlignment="1">
      <alignment horizontal="right"/>
    </xf>
    <xf numFmtId="2" fontId="5" fillId="0" borderId="12" xfId="0" applyNumberFormat="1" applyFont="1" applyBorder="1" applyAlignment="1">
      <alignment/>
    </xf>
    <xf numFmtId="2" fontId="4" fillId="0" borderId="12" xfId="0" applyNumberFormat="1" applyFont="1" applyBorder="1" applyAlignment="1">
      <alignment/>
    </xf>
    <xf numFmtId="0" fontId="4" fillId="0" borderId="10" xfId="0" applyFont="1" applyBorder="1" applyAlignment="1">
      <alignment horizontal="justify" vertical="center"/>
    </xf>
    <xf numFmtId="0" fontId="4" fillId="0" borderId="0" xfId="0" applyFont="1" applyBorder="1" applyAlignment="1">
      <alignment horizontal="right" vertical="center"/>
    </xf>
    <xf numFmtId="0" fontId="5" fillId="0" borderId="0" xfId="0" applyFont="1" applyAlignment="1">
      <alignment horizontal="center" vertical="center"/>
    </xf>
    <xf numFmtId="0" fontId="5" fillId="0" borderId="0" xfId="0" applyFont="1" applyAlignment="1">
      <alignment horizontal="justify" vertical="center"/>
    </xf>
    <xf numFmtId="2" fontId="5" fillId="0" borderId="0" xfId="0" applyNumberFormat="1" applyFont="1" applyAlignment="1">
      <alignment/>
    </xf>
    <xf numFmtId="2" fontId="4" fillId="0" borderId="13" xfId="0" applyNumberFormat="1" applyFont="1" applyBorder="1" applyAlignment="1">
      <alignment/>
    </xf>
    <xf numFmtId="0" fontId="5" fillId="0" borderId="0"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horizontal="center"/>
    </xf>
    <xf numFmtId="2" fontId="5" fillId="0" borderId="0" xfId="0" applyNumberFormat="1" applyFont="1" applyBorder="1" applyAlignment="1">
      <alignment/>
    </xf>
    <xf numFmtId="2" fontId="4" fillId="0" borderId="0" xfId="0" applyNumberFormat="1" applyFont="1" applyBorder="1" applyAlignment="1">
      <alignment/>
    </xf>
    <xf numFmtId="178" fontId="5" fillId="0" borderId="0" xfId="0" applyNumberFormat="1" applyFont="1" applyBorder="1" applyAlignment="1">
      <alignment/>
    </xf>
    <xf numFmtId="4" fontId="7" fillId="0" borderId="15" xfId="0" applyNumberFormat="1" applyFont="1" applyFill="1" applyBorder="1" applyAlignment="1">
      <alignment horizontal="center" vertical="top" wrapText="1"/>
    </xf>
    <xf numFmtId="0" fontId="7" fillId="0" borderId="15" xfId="0" applyFont="1" applyFill="1" applyBorder="1" applyAlignment="1">
      <alignment horizontal="center" vertical="top" wrapText="1"/>
    </xf>
    <xf numFmtId="1" fontId="7" fillId="0" borderId="15" xfId="0" applyNumberFormat="1" applyFont="1" applyFill="1" applyBorder="1" applyAlignment="1">
      <alignment horizontal="right" vertical="top" wrapText="1"/>
    </xf>
    <xf numFmtId="0" fontId="8" fillId="0" borderId="0" xfId="0" applyFont="1" applyAlignment="1">
      <alignment/>
    </xf>
    <xf numFmtId="0" fontId="7" fillId="0" borderId="0" xfId="0" applyFont="1" applyFill="1" applyBorder="1" applyAlignment="1">
      <alignment horizontal="center" vertical="top" wrapText="1"/>
    </xf>
    <xf numFmtId="49" fontId="7" fillId="0" borderId="0" xfId="0" applyNumberFormat="1" applyFont="1" applyFill="1" applyBorder="1" applyAlignment="1">
      <alignment horizontal="center" vertical="top" wrapText="1"/>
    </xf>
    <xf numFmtId="1" fontId="7" fillId="0" borderId="0" xfId="0" applyNumberFormat="1" applyFont="1" applyFill="1" applyBorder="1" applyAlignment="1">
      <alignment horizontal="right" vertical="top" wrapText="1"/>
    </xf>
    <xf numFmtId="4" fontId="7" fillId="0" borderId="0" xfId="0" applyNumberFormat="1" applyFont="1" applyFill="1" applyBorder="1" applyAlignment="1">
      <alignment horizontal="center" vertical="top" wrapText="1"/>
    </xf>
    <xf numFmtId="4" fontId="7" fillId="0" borderId="0" xfId="0" applyNumberFormat="1" applyFont="1" applyAlignment="1">
      <alignment horizontal="right" vertical="top"/>
    </xf>
    <xf numFmtId="2" fontId="0" fillId="0" borderId="0" xfId="0" applyNumberFormat="1" applyFont="1" applyAlignment="1">
      <alignment horizontal="right" vertical="top"/>
    </xf>
    <xf numFmtId="0" fontId="0" fillId="0" borderId="0" xfId="0" applyFont="1" applyAlignment="1">
      <alignment horizontal="center" vertical="top"/>
    </xf>
    <xf numFmtId="49" fontId="0" fillId="0" borderId="0" xfId="0" applyNumberFormat="1" applyFont="1" applyAlignment="1">
      <alignment vertical="top" wrapText="1"/>
    </xf>
    <xf numFmtId="4" fontId="0" fillId="0" borderId="0" xfId="0" applyNumberFormat="1" applyFont="1" applyAlignment="1">
      <alignment horizontal="right" vertical="top"/>
    </xf>
    <xf numFmtId="4" fontId="0" fillId="0" borderId="0" xfId="0" applyNumberFormat="1" applyFont="1" applyAlignment="1">
      <alignment/>
    </xf>
    <xf numFmtId="0" fontId="9" fillId="0" borderId="0" xfId="0" applyFont="1" applyAlignment="1">
      <alignment/>
    </xf>
    <xf numFmtId="0" fontId="10" fillId="0" borderId="0" xfId="0" applyFont="1" applyAlignment="1">
      <alignment horizontal="center" vertical="top"/>
    </xf>
    <xf numFmtId="49" fontId="10" fillId="0" borderId="0" xfId="0" applyNumberFormat="1" applyFont="1" applyAlignment="1">
      <alignment vertical="top" wrapText="1"/>
    </xf>
    <xf numFmtId="2" fontId="10" fillId="0" borderId="0" xfId="0" applyNumberFormat="1" applyFont="1" applyAlignment="1">
      <alignment horizontal="right" vertical="top"/>
    </xf>
    <xf numFmtId="4" fontId="10" fillId="0" borderId="0" xfId="0" applyNumberFormat="1" applyFont="1" applyAlignment="1">
      <alignment horizontal="right" vertical="top"/>
    </xf>
    <xf numFmtId="4" fontId="10" fillId="0" borderId="0" xfId="0" applyNumberFormat="1" applyFont="1" applyAlignment="1">
      <alignment/>
    </xf>
    <xf numFmtId="0" fontId="1" fillId="0" borderId="0" xfId="52" applyFont="1">
      <alignment/>
      <protection/>
    </xf>
    <xf numFmtId="49" fontId="1" fillId="0" borderId="0" xfId="52" applyNumberFormat="1" applyFont="1" applyAlignment="1">
      <alignment horizontal="justify" vertical="top"/>
      <protection/>
    </xf>
    <xf numFmtId="0" fontId="1" fillId="0" borderId="0" xfId="52" applyFont="1" applyAlignment="1">
      <alignment horizontal="right"/>
      <protection/>
    </xf>
    <xf numFmtId="3" fontId="1" fillId="0" borderId="0" xfId="52" applyNumberFormat="1" applyFont="1" applyAlignment="1">
      <alignment/>
      <protection/>
    </xf>
    <xf numFmtId="49" fontId="1" fillId="0" borderId="0" xfId="52" applyNumberFormat="1" applyFont="1" applyBorder="1" applyAlignment="1">
      <alignment horizontal="justify" vertical="top"/>
      <protection/>
    </xf>
    <xf numFmtId="0" fontId="1" fillId="0" borderId="0" xfId="52" applyFont="1" applyBorder="1" applyAlignment="1">
      <alignment horizontal="right"/>
      <protection/>
    </xf>
    <xf numFmtId="3" fontId="1" fillId="0" borderId="0" xfId="52" applyNumberFormat="1" applyFont="1" applyBorder="1" applyAlignment="1">
      <alignment/>
      <protection/>
    </xf>
    <xf numFmtId="0" fontId="1" fillId="0" borderId="0" xfId="52" applyFont="1" applyBorder="1">
      <alignment/>
      <protection/>
    </xf>
    <xf numFmtId="0" fontId="1" fillId="0" borderId="0" xfId="52" applyFont="1" applyAlignment="1">
      <alignment vertical="top"/>
      <protection/>
    </xf>
    <xf numFmtId="0" fontId="12" fillId="0" borderId="0" xfId="52" applyFont="1" applyBorder="1" applyAlignment="1">
      <alignment horizontal="right"/>
      <protection/>
    </xf>
    <xf numFmtId="0" fontId="1" fillId="0" borderId="0" xfId="52" applyFont="1" applyBorder="1" applyAlignment="1">
      <alignment vertical="top"/>
      <protection/>
    </xf>
    <xf numFmtId="4" fontId="4" fillId="0" borderId="10" xfId="0" applyNumberFormat="1" applyFont="1" applyBorder="1" applyAlignment="1">
      <alignment/>
    </xf>
    <xf numFmtId="4" fontId="5" fillId="0" borderId="0" xfId="0" applyNumberFormat="1" applyFont="1" applyAlignment="1">
      <alignment/>
    </xf>
    <xf numFmtId="0" fontId="1" fillId="0" borderId="0" xfId="0" applyFont="1" applyAlignment="1">
      <alignment/>
    </xf>
    <xf numFmtId="49" fontId="1" fillId="0" borderId="0" xfId="0" applyNumberFormat="1" applyFont="1" applyAlignment="1">
      <alignment horizontal="justify" vertical="top"/>
    </xf>
    <xf numFmtId="0" fontId="1" fillId="0" borderId="0" xfId="0" applyFont="1" applyAlignment="1">
      <alignment horizontal="right"/>
    </xf>
    <xf numFmtId="3" fontId="1" fillId="0" borderId="0" xfId="0" applyNumberFormat="1" applyFont="1" applyAlignment="1">
      <alignment/>
    </xf>
    <xf numFmtId="0" fontId="1" fillId="0" borderId="0" xfId="0" applyFont="1" applyBorder="1" applyAlignment="1">
      <alignment vertical="top"/>
    </xf>
    <xf numFmtId="49" fontId="1" fillId="0" borderId="0" xfId="0" applyNumberFormat="1" applyFont="1" applyBorder="1" applyAlignment="1">
      <alignment horizontal="justify" vertical="top"/>
    </xf>
    <xf numFmtId="0" fontId="1" fillId="0" borderId="0" xfId="0" applyFont="1" applyBorder="1" applyAlignment="1">
      <alignment horizontal="right"/>
    </xf>
    <xf numFmtId="3" fontId="1" fillId="0" borderId="0" xfId="0" applyNumberFormat="1" applyFont="1" applyBorder="1" applyAlignment="1">
      <alignment/>
    </xf>
    <xf numFmtId="0" fontId="1" fillId="0" borderId="0" xfId="0" applyFont="1" applyBorder="1" applyAlignment="1">
      <alignment/>
    </xf>
    <xf numFmtId="0" fontId="11" fillId="0" borderId="0" xfId="0" applyFont="1" applyAlignment="1">
      <alignment horizontal="right"/>
    </xf>
    <xf numFmtId="0" fontId="1" fillId="0" borderId="0" xfId="0" applyFont="1" applyAlignment="1">
      <alignment vertical="top"/>
    </xf>
    <xf numFmtId="0" fontId="1" fillId="0" borderId="0" xfId="0" applyFont="1" applyAlignment="1">
      <alignment horizontal="right"/>
    </xf>
    <xf numFmtId="0" fontId="1" fillId="0" borderId="11" xfId="0" applyFont="1" applyBorder="1" applyAlignment="1">
      <alignment vertical="top"/>
    </xf>
    <xf numFmtId="49" fontId="1" fillId="0" borderId="14" xfId="0" applyNumberFormat="1" applyFont="1" applyBorder="1" applyAlignment="1">
      <alignment horizontal="justify" vertical="top"/>
    </xf>
    <xf numFmtId="0" fontId="1" fillId="0" borderId="14" xfId="0" applyFont="1" applyBorder="1" applyAlignment="1">
      <alignment horizontal="right"/>
    </xf>
    <xf numFmtId="3" fontId="1" fillId="0" borderId="14" xfId="0" applyNumberFormat="1" applyFont="1" applyBorder="1" applyAlignment="1">
      <alignment/>
    </xf>
    <xf numFmtId="0" fontId="1" fillId="0" borderId="14" xfId="0" applyFont="1" applyBorder="1" applyAlignment="1">
      <alignment/>
    </xf>
    <xf numFmtId="0" fontId="11" fillId="0" borderId="13" xfId="0" applyFont="1" applyBorder="1" applyAlignment="1">
      <alignment horizontal="right"/>
    </xf>
    <xf numFmtId="0" fontId="11" fillId="0" borderId="0" xfId="0" applyFont="1" applyBorder="1" applyAlignment="1">
      <alignment horizontal="right"/>
    </xf>
    <xf numFmtId="0" fontId="12" fillId="0" borderId="0" xfId="0" applyFont="1" applyBorder="1" applyAlignment="1">
      <alignment horizontal="right"/>
    </xf>
    <xf numFmtId="0" fontId="1" fillId="0" borderId="0" xfId="0" applyFont="1" applyBorder="1" applyAlignment="1">
      <alignment vertical="top"/>
    </xf>
    <xf numFmtId="0" fontId="4" fillId="0" borderId="0" xfId="0" applyFont="1" applyAlignment="1">
      <alignment vertical="top"/>
    </xf>
    <xf numFmtId="0" fontId="0" fillId="0" borderId="0" xfId="0" applyFont="1" applyAlignment="1">
      <alignment vertical="top"/>
    </xf>
    <xf numFmtId="49" fontId="0" fillId="0" borderId="0" xfId="0" applyNumberFormat="1" applyFont="1" applyAlignment="1">
      <alignment horizontal="justify" vertical="top"/>
    </xf>
    <xf numFmtId="0" fontId="0" fillId="0" borderId="0" xfId="0" applyFont="1" applyAlignment="1">
      <alignment horizontal="right"/>
    </xf>
    <xf numFmtId="3" fontId="0" fillId="0" borderId="0" xfId="0" applyNumberFormat="1" applyFont="1" applyAlignment="1">
      <alignment/>
    </xf>
    <xf numFmtId="0" fontId="0" fillId="0" borderId="0" xfId="0" applyFont="1" applyAlignment="1">
      <alignment/>
    </xf>
    <xf numFmtId="0" fontId="7" fillId="0" borderId="0" xfId="0" applyFont="1" applyAlignment="1">
      <alignment vertical="top"/>
    </xf>
    <xf numFmtId="49" fontId="13" fillId="0" borderId="0" xfId="0" applyNumberFormat="1" applyFont="1" applyAlignment="1" applyProtection="1">
      <alignment horizontal="justify" vertical="top" wrapText="1"/>
      <protection/>
    </xf>
    <xf numFmtId="3" fontId="1" fillId="0" borderId="0" xfId="0" applyNumberFormat="1" applyFont="1" applyAlignment="1">
      <alignment horizontal="right" wrapText="1"/>
    </xf>
    <xf numFmtId="0" fontId="1" fillId="0" borderId="0" xfId="0" applyFont="1" applyAlignment="1">
      <alignment/>
    </xf>
    <xf numFmtId="2" fontId="14" fillId="0" borderId="0" xfId="0" applyNumberFormat="1" applyFont="1" applyAlignment="1">
      <alignment/>
    </xf>
    <xf numFmtId="0" fontId="1" fillId="0" borderId="0" xfId="0" applyFont="1" applyAlignment="1" quotePrefix="1">
      <alignment horizontal="left" vertical="top"/>
    </xf>
    <xf numFmtId="0" fontId="1" fillId="0" borderId="0" xfId="0" applyFont="1" applyAlignment="1">
      <alignment horizontal="justify" vertical="top" wrapText="1"/>
    </xf>
    <xf numFmtId="0" fontId="1" fillId="0" borderId="0" xfId="0" applyFont="1" applyAlignment="1">
      <alignment vertical="top"/>
    </xf>
    <xf numFmtId="0" fontId="1" fillId="0" borderId="0" xfId="0" applyFont="1" applyAlignment="1">
      <alignment horizontal="justify" vertical="top"/>
    </xf>
    <xf numFmtId="0" fontId="1" fillId="0" borderId="0" xfId="0" applyFont="1" applyAlignment="1">
      <alignment/>
    </xf>
    <xf numFmtId="0" fontId="1" fillId="0" borderId="0" xfId="0" applyFont="1" applyAlignment="1">
      <alignment horizontal="justify"/>
    </xf>
    <xf numFmtId="0" fontId="0" fillId="0" borderId="14" xfId="0" applyFont="1" applyBorder="1" applyAlignment="1">
      <alignment horizontal="justify"/>
    </xf>
    <xf numFmtId="0" fontId="0" fillId="0" borderId="0" xfId="0" applyFont="1" applyBorder="1" applyAlignment="1">
      <alignment horizontal="justify"/>
    </xf>
    <xf numFmtId="0" fontId="1" fillId="0" borderId="0" xfId="0" applyFont="1" applyAlignment="1" applyProtection="1">
      <alignment horizontal="right"/>
      <protection locked="0"/>
    </xf>
    <xf numFmtId="0" fontId="1" fillId="0" borderId="0" xfId="0" applyFont="1" applyAlignment="1" applyProtection="1">
      <alignment/>
      <protection locked="0"/>
    </xf>
    <xf numFmtId="49" fontId="1" fillId="0" borderId="0" xfId="0" applyNumberFormat="1" applyFont="1" applyAlignment="1">
      <alignment horizontal="justify" vertical="top"/>
    </xf>
    <xf numFmtId="3" fontId="1" fillId="0" borderId="0" xfId="0" applyNumberFormat="1" applyFont="1" applyAlignment="1">
      <alignment/>
    </xf>
    <xf numFmtId="0" fontId="11" fillId="0" borderId="0" xfId="0" applyFont="1" applyAlignment="1">
      <alignment vertical="top"/>
    </xf>
    <xf numFmtId="0" fontId="11" fillId="0" borderId="0" xfId="0" applyFont="1" applyAlignment="1">
      <alignment/>
    </xf>
    <xf numFmtId="2" fontId="7" fillId="0" borderId="0" xfId="0" applyNumberFormat="1" applyFont="1" applyAlignment="1">
      <alignment vertical="center"/>
    </xf>
    <xf numFmtId="0" fontId="7" fillId="0" borderId="0" xfId="0" applyFont="1" applyAlignment="1">
      <alignment horizontal="left"/>
    </xf>
    <xf numFmtId="0" fontId="0" fillId="0" borderId="0" xfId="0" applyFont="1" applyAlignment="1">
      <alignment horizontal="right"/>
    </xf>
    <xf numFmtId="4" fontId="0" fillId="0" borderId="0" xfId="0" applyNumberFormat="1" applyFont="1" applyAlignment="1">
      <alignment horizontal="right" wrapText="1"/>
    </xf>
    <xf numFmtId="0" fontId="1" fillId="0" borderId="0" xfId="0" applyFont="1" applyBorder="1" applyAlignment="1">
      <alignment horizontal="justify" vertical="top" wrapText="1"/>
    </xf>
    <xf numFmtId="0" fontId="1" fillId="0" borderId="0" xfId="0" applyFont="1" applyBorder="1" applyAlignment="1">
      <alignment horizontal="right"/>
    </xf>
    <xf numFmtId="4" fontId="1" fillId="0" borderId="0" xfId="0" applyNumberFormat="1" applyFont="1" applyBorder="1" applyAlignment="1">
      <alignment horizontal="right" wrapText="1"/>
    </xf>
    <xf numFmtId="49" fontId="1" fillId="0" borderId="0" xfId="0" applyNumberFormat="1" applyFont="1" applyAlignment="1" quotePrefix="1">
      <alignment horizontal="left" vertical="top"/>
    </xf>
    <xf numFmtId="0" fontId="1" fillId="0" borderId="0" xfId="0" applyFont="1" applyAlignment="1">
      <alignment horizontal="right" vertical="top"/>
    </xf>
    <xf numFmtId="0" fontId="1" fillId="0" borderId="0" xfId="0" applyFont="1" applyAlignment="1" quotePrefix="1">
      <alignment horizontal="justify" vertical="top" wrapText="1"/>
    </xf>
    <xf numFmtId="0" fontId="1" fillId="0" borderId="0" xfId="0" applyFont="1" applyAlignment="1">
      <alignment horizontal="justify" vertical="top" wrapText="1"/>
    </xf>
    <xf numFmtId="0" fontId="1" fillId="0" borderId="0" xfId="0" applyFont="1" applyAlignment="1" quotePrefix="1">
      <alignment horizontal="left" vertical="top"/>
    </xf>
    <xf numFmtId="0" fontId="15" fillId="0" borderId="0" xfId="0" applyFont="1" applyBorder="1" applyAlignment="1">
      <alignment/>
    </xf>
    <xf numFmtId="0" fontId="15" fillId="0" borderId="0" xfId="0" applyFont="1" applyAlignment="1">
      <alignment/>
    </xf>
    <xf numFmtId="49" fontId="1" fillId="0" borderId="0" xfId="0" applyNumberFormat="1" applyFont="1" applyAlignment="1">
      <alignment horizontal="left" vertical="top"/>
    </xf>
    <xf numFmtId="0" fontId="0" fillId="0" borderId="0" xfId="0" applyFont="1" applyAlignment="1">
      <alignment horizontal="justify"/>
    </xf>
    <xf numFmtId="0" fontId="1" fillId="0" borderId="0" xfId="0" applyFont="1" applyBorder="1" applyAlignment="1">
      <alignment/>
    </xf>
    <xf numFmtId="49" fontId="1" fillId="0" borderId="0" xfId="0" applyNumberFormat="1" applyFont="1" applyAlignment="1" applyProtection="1">
      <alignment horizontal="justify" vertical="top"/>
      <protection locked="0"/>
    </xf>
    <xf numFmtId="0" fontId="1" fillId="0" borderId="0" xfId="0" applyFont="1" applyAlignment="1" applyProtection="1">
      <alignment horizontal="right"/>
      <protection locked="0"/>
    </xf>
    <xf numFmtId="3" fontId="1" fillId="0" borderId="0" xfId="0" applyNumberFormat="1" applyFont="1" applyAlignment="1" applyProtection="1">
      <alignment/>
      <protection locked="0"/>
    </xf>
    <xf numFmtId="0" fontId="1" fillId="0" borderId="0" xfId="0" applyFont="1" applyAlignment="1" applyProtection="1">
      <alignment/>
      <protection locked="0"/>
    </xf>
    <xf numFmtId="0" fontId="7" fillId="0" borderId="0" xfId="0" applyFont="1" applyAlignment="1">
      <alignment vertical="top"/>
    </xf>
    <xf numFmtId="49" fontId="16" fillId="0" borderId="0" xfId="0" applyNumberFormat="1" applyFont="1" applyAlignment="1" applyProtection="1">
      <alignment horizontal="justify" vertical="top" wrapText="1"/>
      <protection locked="0"/>
    </xf>
    <xf numFmtId="0" fontId="17" fillId="0" borderId="0" xfId="0" applyFont="1" applyAlignment="1" applyProtection="1">
      <alignment horizontal="right"/>
      <protection locked="0"/>
    </xf>
    <xf numFmtId="3" fontId="17" fillId="0" borderId="0" xfId="0" applyNumberFormat="1" applyFont="1" applyAlignment="1" applyProtection="1">
      <alignment/>
      <protection locked="0"/>
    </xf>
    <xf numFmtId="0" fontId="17" fillId="0" borderId="0" xfId="0" applyFont="1" applyAlignment="1" applyProtection="1">
      <alignment/>
      <protection locked="0"/>
    </xf>
    <xf numFmtId="0" fontId="17" fillId="0" borderId="0" xfId="0" applyFont="1" applyAlignment="1">
      <alignment/>
    </xf>
    <xf numFmtId="4" fontId="1" fillId="0" borderId="0" xfId="0" applyNumberFormat="1" applyFont="1" applyAlignment="1">
      <alignment horizontal="right" wrapText="1"/>
    </xf>
    <xf numFmtId="0" fontId="1" fillId="0" borderId="0" xfId="0" applyFont="1" applyAlignment="1">
      <alignment horizontal="left"/>
    </xf>
    <xf numFmtId="2" fontId="7" fillId="0" borderId="0" xfId="0" applyNumberFormat="1" applyFont="1" applyAlignment="1">
      <alignment/>
    </xf>
    <xf numFmtId="180" fontId="1" fillId="0" borderId="0" xfId="0" applyNumberFormat="1" applyFont="1" applyAlignment="1" applyProtection="1">
      <alignment horizontal="justify" vertical="top"/>
      <protection/>
    </xf>
    <xf numFmtId="4" fontId="1" fillId="0" borderId="0" xfId="0" applyNumberFormat="1" applyFont="1" applyAlignment="1">
      <alignment/>
    </xf>
    <xf numFmtId="0" fontId="17" fillId="0" borderId="0" xfId="0" applyFont="1" applyAlignment="1">
      <alignment vertical="top"/>
    </xf>
    <xf numFmtId="49" fontId="13" fillId="0" borderId="0" xfId="0" applyNumberFormat="1" applyFont="1" applyAlignment="1" applyProtection="1">
      <alignment horizontal="justify" vertical="top" wrapText="1"/>
      <protection locked="0"/>
    </xf>
    <xf numFmtId="4" fontId="1" fillId="0" borderId="0" xfId="0" applyNumberFormat="1" applyFont="1" applyAlignment="1">
      <alignment horizontal="right" wrapText="1"/>
    </xf>
    <xf numFmtId="2" fontId="19" fillId="0" borderId="0" xfId="0" applyNumberFormat="1" applyFont="1" applyAlignment="1">
      <alignment vertical="center"/>
    </xf>
    <xf numFmtId="0" fontId="7" fillId="0" borderId="0" xfId="0" applyFont="1" applyAlignment="1">
      <alignment horizontal="left" vertical="top"/>
    </xf>
    <xf numFmtId="0" fontId="7" fillId="0" borderId="0" xfId="0" applyFont="1" applyAlignment="1">
      <alignment horizontal="justify" vertical="top" wrapText="1"/>
    </xf>
    <xf numFmtId="49" fontId="4" fillId="0" borderId="0" xfId="0" applyNumberFormat="1" applyFont="1" applyAlignment="1">
      <alignment vertical="top"/>
    </xf>
    <xf numFmtId="0" fontId="0" fillId="0" borderId="0" xfId="0" applyFont="1" applyAlignment="1">
      <alignment horizontal="justify" vertical="top" wrapText="1"/>
    </xf>
    <xf numFmtId="0" fontId="5" fillId="0" borderId="0" xfId="0" applyFont="1" applyAlignment="1">
      <alignment vertical="top"/>
    </xf>
    <xf numFmtId="49" fontId="5" fillId="0" borderId="0" xfId="0" applyNumberFormat="1" applyFont="1" applyAlignment="1">
      <alignment horizontal="justify" vertical="top"/>
    </xf>
    <xf numFmtId="0" fontId="5" fillId="0" borderId="0" xfId="0" applyFont="1" applyAlignment="1">
      <alignment horizontal="right"/>
    </xf>
    <xf numFmtId="3" fontId="5" fillId="0" borderId="0" xfId="0" applyNumberFormat="1" applyFont="1" applyAlignment="1">
      <alignment/>
    </xf>
    <xf numFmtId="0" fontId="0" fillId="0" borderId="10" xfId="0" applyFont="1" applyBorder="1" applyAlignment="1">
      <alignment vertical="top"/>
    </xf>
    <xf numFmtId="49" fontId="0" fillId="0" borderId="10" xfId="0" applyNumberFormat="1" applyFont="1" applyBorder="1" applyAlignment="1">
      <alignment horizontal="justify" vertical="top"/>
    </xf>
    <xf numFmtId="0" fontId="0" fillId="0" borderId="10" xfId="0" applyFont="1" applyBorder="1" applyAlignment="1">
      <alignment horizontal="right"/>
    </xf>
    <xf numFmtId="3" fontId="0" fillId="0" borderId="16" xfId="0" applyNumberFormat="1" applyFont="1" applyBorder="1" applyAlignment="1">
      <alignment/>
    </xf>
    <xf numFmtId="0" fontId="0" fillId="0" borderId="17" xfId="0" applyFont="1" applyBorder="1" applyAlignment="1">
      <alignment/>
    </xf>
    <xf numFmtId="0" fontId="0" fillId="0" borderId="18" xfId="0" applyFont="1" applyBorder="1" applyAlignment="1">
      <alignment/>
    </xf>
    <xf numFmtId="2" fontId="7" fillId="0" borderId="10" xfId="0" applyNumberFormat="1" applyFont="1" applyBorder="1" applyAlignment="1">
      <alignment/>
    </xf>
    <xf numFmtId="3" fontId="0" fillId="0" borderId="19" xfId="0" applyNumberFormat="1"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10" xfId="0" applyFont="1" applyBorder="1" applyAlignment="1">
      <alignment/>
    </xf>
    <xf numFmtId="0" fontId="9" fillId="0" borderId="10" xfId="0" applyFont="1" applyBorder="1" applyAlignment="1">
      <alignment vertical="top"/>
    </xf>
    <xf numFmtId="49" fontId="9" fillId="0" borderId="10" xfId="0" applyNumberFormat="1" applyFont="1" applyBorder="1" applyAlignment="1">
      <alignment horizontal="justify" vertical="top"/>
    </xf>
    <xf numFmtId="0" fontId="9" fillId="0" borderId="10" xfId="0" applyFont="1" applyBorder="1" applyAlignment="1">
      <alignment horizontal="right"/>
    </xf>
    <xf numFmtId="3" fontId="9" fillId="0" borderId="21" xfId="0" applyNumberFormat="1" applyFont="1" applyBorder="1" applyAlignment="1">
      <alignment/>
    </xf>
    <xf numFmtId="0" fontId="9" fillId="0" borderId="22" xfId="0" applyFont="1" applyBorder="1" applyAlignment="1">
      <alignment/>
    </xf>
    <xf numFmtId="0" fontId="9" fillId="0" borderId="23" xfId="0" applyFont="1" applyBorder="1" applyAlignment="1">
      <alignment/>
    </xf>
    <xf numFmtId="2" fontId="20" fillId="0" borderId="10" xfId="0" applyNumberFormat="1" applyFont="1" applyBorder="1" applyAlignment="1">
      <alignment/>
    </xf>
    <xf numFmtId="0" fontId="9" fillId="0" borderId="0" xfId="0" applyFont="1" applyAlignment="1">
      <alignment/>
    </xf>
    <xf numFmtId="0" fontId="7" fillId="0" borderId="0" xfId="0" applyFont="1" applyAlignment="1">
      <alignment horizontal="left" vertical="top" wrapText="1"/>
    </xf>
    <xf numFmtId="0" fontId="7" fillId="0" borderId="0" xfId="0" applyFont="1" applyAlignment="1">
      <alignment horizontal="center" vertical="top" wrapText="1"/>
    </xf>
    <xf numFmtId="1" fontId="7" fillId="0" borderId="0" xfId="0" applyNumberFormat="1" applyFont="1" applyAlignment="1">
      <alignment horizontal="right" vertical="top" wrapText="1"/>
    </xf>
    <xf numFmtId="4" fontId="7" fillId="0" borderId="0" xfId="0" applyNumberFormat="1" applyFont="1" applyAlignment="1">
      <alignment horizontal="center" vertical="top" wrapText="1"/>
    </xf>
    <xf numFmtId="49" fontId="7" fillId="0" borderId="0" xfId="0" applyNumberFormat="1" applyFont="1" applyAlignment="1">
      <alignment horizontal="center" vertical="top" wrapText="1"/>
    </xf>
    <xf numFmtId="0" fontId="7" fillId="0" borderId="0" xfId="0" applyFont="1" applyAlignment="1">
      <alignment horizontal="left" vertical="top"/>
    </xf>
    <xf numFmtId="0" fontId="7" fillId="0" borderId="0" xfId="0" applyFont="1" applyAlignment="1">
      <alignment horizontal="center" vertical="top"/>
    </xf>
    <xf numFmtId="2" fontId="7" fillId="0" borderId="0" xfId="0" applyNumberFormat="1" applyFont="1" applyAlignment="1">
      <alignment horizontal="right" vertical="top"/>
    </xf>
    <xf numFmtId="49" fontId="7" fillId="0" borderId="0" xfId="0" applyNumberFormat="1" applyFont="1" applyAlignment="1">
      <alignment vertical="top" wrapText="1"/>
    </xf>
    <xf numFmtId="0" fontId="5" fillId="0" borderId="24" xfId="0" applyFont="1" applyBorder="1" applyAlignment="1">
      <alignment horizontal="center"/>
    </xf>
    <xf numFmtId="2" fontId="5" fillId="0" borderId="24" xfId="0" applyNumberFormat="1" applyFont="1" applyBorder="1" applyAlignment="1">
      <alignment horizontal="center"/>
    </xf>
    <xf numFmtId="0" fontId="5" fillId="0" borderId="10" xfId="0" applyFont="1" applyBorder="1" applyAlignment="1">
      <alignment horizontal="justify" wrapText="1"/>
    </xf>
    <xf numFmtId="0" fontId="4" fillId="0" borderId="10" xfId="0" applyFont="1" applyBorder="1" applyAlignment="1">
      <alignment horizontal="right"/>
    </xf>
    <xf numFmtId="0" fontId="5" fillId="0" borderId="10" xfId="0" applyFont="1" applyBorder="1" applyAlignment="1">
      <alignment horizontal="justify" vertical="justify" wrapText="1"/>
    </xf>
    <xf numFmtId="0" fontId="5" fillId="0" borderId="24" xfId="0" applyFont="1" applyBorder="1" applyAlignment="1">
      <alignment horizontal="center" vertical="center"/>
    </xf>
    <xf numFmtId="0" fontId="5" fillId="0" borderId="24" xfId="0" applyFont="1" applyBorder="1" applyAlignment="1">
      <alignment horizontal="left" vertical="center" wrapText="1"/>
    </xf>
    <xf numFmtId="0" fontId="5" fillId="0" borderId="10" xfId="0" applyFont="1" applyBorder="1" applyAlignment="1">
      <alignment horizontal="justify" vertical="center" wrapText="1"/>
    </xf>
    <xf numFmtId="2" fontId="4" fillId="0" borderId="0" xfId="0" applyNumberFormat="1" applyFont="1" applyBorder="1" applyAlignment="1">
      <alignment horizontal="right"/>
    </xf>
    <xf numFmtId="0" fontId="4" fillId="0" borderId="0" xfId="0" applyFont="1" applyBorder="1" applyAlignment="1">
      <alignment/>
    </xf>
    <xf numFmtId="0" fontId="5" fillId="0" borderId="10" xfId="0" applyFont="1" applyBorder="1" applyAlignment="1">
      <alignment horizontal="right" vertical="center"/>
    </xf>
    <xf numFmtId="0" fontId="4" fillId="0" borderId="10" xfId="0" applyFont="1" applyBorder="1" applyAlignment="1">
      <alignment horizontal="left"/>
    </xf>
    <xf numFmtId="0" fontId="4" fillId="0" borderId="0" xfId="0" applyFont="1" applyAlignment="1">
      <alignment/>
    </xf>
    <xf numFmtId="0" fontId="5" fillId="0" borderId="10" xfId="0" applyFont="1" applyBorder="1" applyAlignment="1">
      <alignment horizontal="right"/>
    </xf>
    <xf numFmtId="0" fontId="5" fillId="0" borderId="10" xfId="0" applyFont="1" applyBorder="1" applyAlignment="1">
      <alignment horizontal="left" vertical="center"/>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justify" vertical="center"/>
      <protection/>
    </xf>
    <xf numFmtId="0" fontId="5" fillId="0" borderId="10" xfId="0" applyFont="1" applyBorder="1" applyAlignment="1" applyProtection="1">
      <alignment horizontal="center"/>
      <protection/>
    </xf>
    <xf numFmtId="2" fontId="5" fillId="0" borderId="10" xfId="0" applyNumberFormat="1" applyFont="1" applyBorder="1" applyAlignment="1" applyProtection="1">
      <alignment/>
      <protection/>
    </xf>
    <xf numFmtId="0" fontId="5" fillId="0" borderId="0" xfId="0" applyFont="1" applyAlignment="1" applyProtection="1">
      <alignment/>
      <protection/>
    </xf>
    <xf numFmtId="0" fontId="5" fillId="0" borderId="10" xfId="0" applyFont="1" applyBorder="1" applyAlignment="1" applyProtection="1">
      <alignment horizontal="justify" vertical="center" wrapText="1"/>
      <protection/>
    </xf>
    <xf numFmtId="0" fontId="9" fillId="0" borderId="10" xfId="0" applyFont="1" applyBorder="1" applyAlignment="1">
      <alignment horizontal="center" vertical="center"/>
    </xf>
    <xf numFmtId="0" fontId="9" fillId="0" borderId="10" xfId="0" applyFont="1" applyBorder="1" applyAlignment="1">
      <alignment horizontal="justify" vertical="center" wrapText="1"/>
    </xf>
    <xf numFmtId="0" fontId="9" fillId="0" borderId="10" xfId="0" applyFont="1" applyBorder="1" applyAlignment="1">
      <alignment horizontal="center"/>
    </xf>
    <xf numFmtId="2" fontId="9" fillId="0" borderId="10" xfId="0" applyNumberFormat="1" applyFont="1" applyBorder="1" applyAlignment="1">
      <alignment/>
    </xf>
    <xf numFmtId="0" fontId="4" fillId="0" borderId="10" xfId="0" applyFont="1" applyBorder="1" applyAlignment="1">
      <alignment horizontal="justify" vertical="center" wrapText="1"/>
    </xf>
    <xf numFmtId="0" fontId="3" fillId="0" borderId="10" xfId="0" applyFont="1" applyBorder="1" applyAlignment="1">
      <alignment horizontal="center" vertical="center"/>
    </xf>
    <xf numFmtId="0" fontId="0" fillId="0" borderId="0" xfId="51" applyFont="1" applyAlignment="1">
      <alignment horizontal="left" vertical="top" wrapText="1"/>
      <protection/>
    </xf>
    <xf numFmtId="0" fontId="0" fillId="0" borderId="0" xfId="51" applyFont="1" applyAlignment="1">
      <alignment horizontal="left" vertical="top"/>
      <protection/>
    </xf>
    <xf numFmtId="0" fontId="0" fillId="0" borderId="0" xfId="51" applyFont="1" applyAlignment="1">
      <alignment vertical="top" wrapText="1"/>
      <protection/>
    </xf>
    <xf numFmtId="0" fontId="0" fillId="0" borderId="0" xfId="51" applyFont="1" applyAlignment="1">
      <alignment horizontal="center" vertical="top"/>
      <protection/>
    </xf>
    <xf numFmtId="179" fontId="0" fillId="0" borderId="0" xfId="51" applyNumberFormat="1" applyFont="1" applyAlignment="1">
      <alignment horizontal="right" vertical="top"/>
      <protection/>
    </xf>
    <xf numFmtId="0" fontId="7" fillId="0" borderId="0" xfId="35" applyFont="1">
      <alignment/>
      <protection/>
    </xf>
    <xf numFmtId="0" fontId="7" fillId="0" borderId="0" xfId="35" applyFont="1" applyAlignment="1">
      <alignment horizontal="center" vertical="top"/>
      <protection/>
    </xf>
    <xf numFmtId="0" fontId="7" fillId="0" borderId="0" xfId="35" applyFont="1" applyAlignment="1">
      <alignment vertical="top"/>
      <protection/>
    </xf>
    <xf numFmtId="179" fontId="7" fillId="0" borderId="0" xfId="51" applyNumberFormat="1" applyFont="1" applyAlignment="1">
      <alignment horizontal="right" vertical="top"/>
      <protection/>
    </xf>
    <xf numFmtId="0" fontId="20" fillId="0" borderId="0" xfId="0" applyFont="1" applyAlignment="1">
      <alignment/>
    </xf>
    <xf numFmtId="0" fontId="0" fillId="0" borderId="0" xfId="0" applyFont="1" applyAlignment="1">
      <alignment horizontal="left" vertical="top" wrapText="1"/>
    </xf>
    <xf numFmtId="0" fontId="0" fillId="0" borderId="0" xfId="0" applyFont="1" applyAlignment="1">
      <alignment horizontal="center" vertical="top" wrapText="1"/>
    </xf>
    <xf numFmtId="178" fontId="0" fillId="0" borderId="0" xfId="0" applyNumberFormat="1" applyFont="1" applyAlignment="1">
      <alignment horizontal="right" vertical="top" wrapText="1"/>
    </xf>
    <xf numFmtId="178" fontId="7" fillId="0" borderId="0" xfId="0" applyNumberFormat="1" applyFont="1" applyAlignment="1">
      <alignment horizontal="right" vertical="top" wrapText="1"/>
    </xf>
    <xf numFmtId="0" fontId="0" fillId="0" borderId="0" xfId="0" applyFont="1" applyAlignment="1" applyProtection="1">
      <alignment horizontal="center" vertical="top"/>
      <protection locked="0"/>
    </xf>
    <xf numFmtId="0" fontId="0" fillId="0" borderId="0" xfId="0" applyFont="1" applyAlignment="1">
      <alignment horizontal="left" vertical="top" wrapText="1" indent="1"/>
    </xf>
    <xf numFmtId="0" fontId="0" fillId="0" borderId="0" xfId="35" applyFont="1" applyAlignment="1">
      <alignment vertical="top"/>
      <protection/>
    </xf>
    <xf numFmtId="179" fontId="7" fillId="0" borderId="0" xfId="35" applyNumberFormat="1" applyFont="1" applyAlignment="1">
      <alignment vertical="top"/>
      <protection/>
    </xf>
    <xf numFmtId="0" fontId="0" fillId="0" borderId="0" xfId="0" applyFont="1" applyAlignment="1">
      <alignment/>
    </xf>
    <xf numFmtId="0" fontId="1" fillId="0" borderId="0" xfId="0" applyFont="1" applyAlignment="1">
      <alignment horizontal="left" vertical="top"/>
    </xf>
    <xf numFmtId="49" fontId="1" fillId="0" borderId="0" xfId="0" applyNumberFormat="1" applyFont="1" applyAlignment="1">
      <alignment horizontal="justify"/>
    </xf>
    <xf numFmtId="0" fontId="1" fillId="0" borderId="0" xfId="0" applyFont="1" applyAlignment="1" applyProtection="1">
      <alignment horizontal="justify" vertical="top"/>
      <protection locked="0"/>
    </xf>
    <xf numFmtId="0" fontId="0" fillId="0" borderId="0" xfId="0" applyFont="1" applyAlignment="1">
      <alignment/>
    </xf>
    <xf numFmtId="49" fontId="1" fillId="0" borderId="0" xfId="0" applyNumberFormat="1" applyFont="1" applyAlignment="1">
      <alignment horizontal="left" vertical="top"/>
    </xf>
    <xf numFmtId="3" fontId="1" fillId="0" borderId="0" xfId="0" applyNumberFormat="1" applyFont="1" applyAlignment="1">
      <alignment horizontal="right" wrapText="1"/>
    </xf>
    <xf numFmtId="2" fontId="1" fillId="0" borderId="0" xfId="0" applyNumberFormat="1" applyFont="1" applyAlignment="1">
      <alignment/>
    </xf>
    <xf numFmtId="49" fontId="1" fillId="0" borderId="0" xfId="0" applyNumberFormat="1" applyFont="1" applyAlignment="1" quotePrefix="1">
      <alignment horizontal="left" vertical="top"/>
    </xf>
    <xf numFmtId="16" fontId="1" fillId="0" borderId="0" xfId="0" applyNumberFormat="1" applyFont="1" applyAlignment="1">
      <alignment horizontal="justify" vertical="top" wrapText="1"/>
    </xf>
    <xf numFmtId="0" fontId="14" fillId="0" borderId="0" xfId="0" applyFont="1" applyAlignment="1">
      <alignment/>
    </xf>
    <xf numFmtId="0" fontId="21" fillId="0" borderId="0" xfId="0" applyFont="1" applyAlignment="1">
      <alignment horizontal="justify" vertical="top" wrapText="1"/>
    </xf>
    <xf numFmtId="0" fontId="1" fillId="0" borderId="0" xfId="0" applyFont="1" applyAlignment="1" quotePrefix="1">
      <alignment horizontal="justify" vertical="top" wrapText="1"/>
    </xf>
    <xf numFmtId="49" fontId="1" fillId="0" borderId="0" xfId="0" applyNumberFormat="1" applyFont="1" applyAlignment="1">
      <alignment horizontal="justify" vertical="top" wrapText="1"/>
    </xf>
    <xf numFmtId="3" fontId="0" fillId="0" borderId="0" xfId="0" applyNumberFormat="1" applyFont="1" applyAlignment="1">
      <alignment horizontal="right" wrapText="1"/>
    </xf>
    <xf numFmtId="49" fontId="1" fillId="0" borderId="0" xfId="0" applyNumberFormat="1" applyFont="1" applyAlignment="1">
      <alignment horizontal="justify" vertical="top" wrapText="1"/>
    </xf>
    <xf numFmtId="49" fontId="7" fillId="0" borderId="0" xfId="0" applyNumberFormat="1" applyFont="1" applyAlignment="1">
      <alignment horizontal="left" vertical="top"/>
    </xf>
    <xf numFmtId="0" fontId="0" fillId="0" borderId="0" xfId="0" applyFont="1" applyAlignment="1">
      <alignment horizontal="justify" vertical="top" wrapText="1"/>
    </xf>
    <xf numFmtId="49" fontId="11" fillId="0" borderId="0" xfId="0" applyNumberFormat="1" applyFont="1" applyAlignment="1">
      <alignment horizontal="left" vertical="top"/>
    </xf>
    <xf numFmtId="2" fontId="23" fillId="0" borderId="0" xfId="0" applyNumberFormat="1" applyFont="1" applyAlignment="1">
      <alignment/>
    </xf>
    <xf numFmtId="0" fontId="11" fillId="0" borderId="0" xfId="0" applyFont="1" applyAlignment="1">
      <alignment/>
    </xf>
    <xf numFmtId="0" fontId="21" fillId="0" borderId="0" xfId="0" applyFont="1" applyAlignment="1">
      <alignment horizontal="justify" vertical="top"/>
    </xf>
    <xf numFmtId="2" fontId="1" fillId="0" borderId="0" xfId="0" applyNumberFormat="1" applyFont="1" applyAlignment="1">
      <alignment/>
    </xf>
    <xf numFmtId="0" fontId="1" fillId="0" borderId="0" xfId="0" applyFont="1" applyAlignment="1">
      <alignment horizontal="right" vertical="top"/>
    </xf>
    <xf numFmtId="0" fontId="21" fillId="0" borderId="0" xfId="0" applyFont="1" applyAlignment="1">
      <alignment horizontal="justify"/>
    </xf>
    <xf numFmtId="3" fontId="1" fillId="0" borderId="0" xfId="62" applyNumberFormat="1" applyFont="1" applyAlignment="1">
      <alignment horizontal="right" wrapText="1"/>
    </xf>
    <xf numFmtId="49" fontId="1" fillId="0" borderId="0" xfId="0" applyNumberFormat="1" applyFont="1" applyAlignment="1">
      <alignment horizontal="right" vertical="top"/>
    </xf>
    <xf numFmtId="0" fontId="1" fillId="0" borderId="0" xfId="0" applyFont="1" applyAlignment="1" applyProtection="1">
      <alignment horizontal="justify"/>
      <protection locked="0"/>
    </xf>
    <xf numFmtId="0" fontId="1" fillId="0" borderId="0" xfId="0" applyFont="1" applyAlignment="1">
      <alignment horizontal="right" vertical="top" wrapText="1"/>
    </xf>
    <xf numFmtId="0" fontId="1" fillId="0" borderId="0" xfId="0" applyFont="1" applyAlignment="1">
      <alignment horizontal="justify" wrapText="1"/>
    </xf>
    <xf numFmtId="2" fontId="25" fillId="0" borderId="0" xfId="0" applyNumberFormat="1" applyFont="1" applyAlignment="1">
      <alignment/>
    </xf>
    <xf numFmtId="0" fontId="0" fillId="0" borderId="10" xfId="0" applyFont="1" applyBorder="1" applyAlignment="1">
      <alignment/>
    </xf>
    <xf numFmtId="0" fontId="7" fillId="0" borderId="0" xfId="0" applyFont="1" applyAlignment="1">
      <alignment horizontal="left" vertical="top" wrapText="1"/>
    </xf>
    <xf numFmtId="0" fontId="7" fillId="0" borderId="0" xfId="0" applyFont="1" applyAlignment="1">
      <alignment horizontal="left" vertical="top"/>
    </xf>
    <xf numFmtId="180" fontId="11" fillId="0" borderId="0" xfId="0" applyNumberFormat="1" applyFont="1" applyAlignment="1" applyProtection="1">
      <alignment horizontal="justify" vertical="center"/>
      <protection/>
    </xf>
    <xf numFmtId="0" fontId="0" fillId="0" borderId="0" xfId="0" applyFont="1" applyAlignment="1">
      <alignment/>
    </xf>
    <xf numFmtId="0" fontId="11" fillId="0" borderId="0" xfId="0" applyFont="1" applyAlignment="1">
      <alignment horizontal="justify"/>
    </xf>
    <xf numFmtId="0" fontId="11" fillId="0" borderId="0" xfId="0" applyFont="1" applyAlignment="1">
      <alignment/>
    </xf>
    <xf numFmtId="49" fontId="18" fillId="0" borderId="0" xfId="0" applyNumberFormat="1" applyFont="1" applyAlignment="1" applyProtection="1">
      <alignment horizontal="justify" vertical="top" wrapText="1"/>
      <protection locked="0"/>
    </xf>
    <xf numFmtId="0" fontId="0" fillId="0" borderId="0" xfId="0" applyFont="1" applyAlignment="1">
      <alignment horizontal="justify" vertical="top" wrapText="1"/>
    </xf>
    <xf numFmtId="0" fontId="0" fillId="0" borderId="0" xfId="0" applyFont="1" applyAlignment="1">
      <alignment horizontal="justify" vertical="top" wrapText="1"/>
    </xf>
    <xf numFmtId="49" fontId="0" fillId="0" borderId="10" xfId="0" applyNumberFormat="1" applyFont="1" applyBorder="1" applyAlignment="1">
      <alignment horizontal="justify" vertical="top"/>
    </xf>
    <xf numFmtId="0" fontId="0" fillId="0" borderId="10" xfId="0" applyFont="1" applyBorder="1" applyAlignment="1">
      <alignment/>
    </xf>
    <xf numFmtId="0" fontId="4" fillId="0" borderId="11" xfId="0" applyFont="1" applyBorder="1" applyAlignment="1">
      <alignment horizontal="right" vertical="center"/>
    </xf>
    <xf numFmtId="0" fontId="4" fillId="0" borderId="13" xfId="0" applyFont="1" applyBorder="1" applyAlignment="1">
      <alignment horizontal="right" vertical="center"/>
    </xf>
    <xf numFmtId="2" fontId="4" fillId="0" borderId="11" xfId="0" applyNumberFormat="1" applyFont="1" applyBorder="1" applyAlignment="1">
      <alignment horizontal="right"/>
    </xf>
    <xf numFmtId="2" fontId="4" fillId="0" borderId="14" xfId="0" applyNumberFormat="1" applyFont="1" applyBorder="1" applyAlignment="1">
      <alignment horizontal="right"/>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horizontal="left" vertical="center"/>
    </xf>
    <xf numFmtId="0" fontId="5" fillId="0" borderId="12" xfId="0" applyFont="1" applyBorder="1" applyAlignment="1">
      <alignment horizontal="center"/>
    </xf>
    <xf numFmtId="0" fontId="5" fillId="0" borderId="25" xfId="0" applyFont="1" applyBorder="1" applyAlignment="1">
      <alignment horizontal="center"/>
    </xf>
    <xf numFmtId="0" fontId="5" fillId="0" borderId="24" xfId="0" applyFont="1" applyBorder="1" applyAlignment="1">
      <alignment horizontal="center"/>
    </xf>
    <xf numFmtId="2" fontId="5" fillId="0" borderId="12" xfId="0" applyNumberFormat="1" applyFont="1" applyBorder="1" applyAlignment="1">
      <alignment horizontal="center"/>
    </xf>
    <xf numFmtId="2" fontId="5" fillId="0" borderId="25" xfId="0" applyNumberFormat="1" applyFont="1" applyBorder="1" applyAlignment="1">
      <alignment horizontal="center"/>
    </xf>
    <xf numFmtId="2" fontId="5" fillId="0" borderId="24" xfId="0" applyNumberFormat="1" applyFont="1" applyBorder="1" applyAlignment="1">
      <alignment horizontal="center"/>
    </xf>
    <xf numFmtId="2" fontId="4" fillId="0" borderId="12" xfId="0" applyNumberFormat="1" applyFont="1" applyBorder="1" applyAlignment="1">
      <alignment horizontal="center"/>
    </xf>
    <xf numFmtId="2" fontId="4" fillId="0" borderId="25" xfId="0" applyNumberFormat="1" applyFont="1" applyBorder="1" applyAlignment="1">
      <alignment horizontal="center"/>
    </xf>
    <xf numFmtId="2" fontId="4" fillId="0" borderId="24" xfId="0" applyNumberFormat="1" applyFont="1" applyBorder="1" applyAlignment="1">
      <alignment horizontal="center"/>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Excel Built-in Normal"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no 2" xfId="52"/>
    <cellStyle name="Percent" xfId="53"/>
    <cellStyle name="Povezana ćelija"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 name="Zarez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71</xdr:row>
      <xdr:rowOff>152400</xdr:rowOff>
    </xdr:from>
    <xdr:to>
      <xdr:col>6</xdr:col>
      <xdr:colOff>219075</xdr:colOff>
      <xdr:row>77</xdr:row>
      <xdr:rowOff>161925</xdr:rowOff>
    </xdr:to>
    <xdr:pic>
      <xdr:nvPicPr>
        <xdr:cNvPr id="1" name="Slika 1"/>
        <xdr:cNvPicPr preferRelativeResize="1">
          <a:picLocks noChangeAspect="1"/>
        </xdr:cNvPicPr>
      </xdr:nvPicPr>
      <xdr:blipFill>
        <a:blip r:embed="rId1"/>
        <a:srcRect l="54974" t="39961" r="19958" b="49957"/>
        <a:stretch>
          <a:fillRect/>
        </a:stretch>
      </xdr:blipFill>
      <xdr:spPr>
        <a:xfrm>
          <a:off x="4276725" y="29375100"/>
          <a:ext cx="1819275" cy="98107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428625</xdr:rowOff>
    </xdr:from>
    <xdr:to>
      <xdr:col>6</xdr:col>
      <xdr:colOff>0</xdr:colOff>
      <xdr:row>4</xdr:row>
      <xdr:rowOff>0</xdr:rowOff>
    </xdr:to>
    <xdr:sp>
      <xdr:nvSpPr>
        <xdr:cNvPr id="1" name="TextBox 1"/>
        <xdr:cNvSpPr txBox="1">
          <a:spLocks noChangeArrowheads="1"/>
        </xdr:cNvSpPr>
      </xdr:nvSpPr>
      <xdr:spPr>
        <a:xfrm>
          <a:off x="447675" y="676275"/>
          <a:ext cx="8429625" cy="9801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UKLANJANJE I ZBRINJAVANJE POKROVA I ZIDNIH OBLOGA OD AZBESTNO-CEMENTNIH PLOČA</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zgradi škole je postojeći pokrov od azbestno-cementnih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salonit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valovitih ploča, posebno opasnih po zdravlje.  Osim pokrova, azbestno-cementne ploče su ugrađene i u višeslojne montažne elemente vanjskih zidova.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Ploče treba demontirati i deponirati na ovlaštenom deponiju, strogo se pridržavajući Pravilnika o načinu i postupcima gospodarenja otpadom koji sadrži azbest (NN042/2007), kao i Naputka o postupanju s otpadom koji sadrži azbest (natemelju članka17. i članka 18. Zakona o sustavu državne uprave– Narodne novine, br. 75/93. i članka 3.b Zakona o otpadu – Narodne novine br.178/04., 111/06. i 60/08.).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Ponuđači se trebaju detaljno informirati o svim postupcima, radnjama, aktivnostima, educiranju svojih djelatnika itd, vezano uz provedbu mjera iz navedenih podzakonskih akata, koje obavezno trebaju primjeniti prilikom izvođenja radova, a što je sve potrebno uključiti u cijenu predmetnih troškovničkih stavki. Provedba mjera će se strogo kontrolirati od strane stručnog nadzora, od povjerenika za zaštitu na radu, kao i od ovlaštenih tijela državne uprave.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Demontaža i zbrinjavanje postojećeg pokrova od </a:t>
          </a:r>
          <a:r>
            <a:rPr lang="en-US" cap="none" sz="1100" b="0" i="0" u="none" baseline="0">
              <a:solidFill>
                <a:srgbClr val="000000"/>
              </a:solidFill>
              <a:latin typeface="Calibri"/>
              <a:ea typeface="Calibri"/>
              <a:cs typeface="Calibri"/>
            </a:rPr>
            <a:t> azbestno -cementnih  </a:t>
          </a:r>
          <a:r>
            <a:rPr lang="en-US" cap="none" sz="1100" b="0" i="0" u="none" baseline="0">
              <a:solidFill>
                <a:srgbClr val="000000"/>
              </a:solidFill>
              <a:latin typeface="Calibri"/>
              <a:ea typeface="Calibri"/>
              <a:cs typeface="Calibri"/>
            </a:rPr>
            <a:t>valovitih ''salonit'' ploča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Prije početka radova kontaktirati ovlaštenog skupljača za građevinski otpad koji sadržava azbest, popis ovlaštenih na stranicama Ministarstva zaštite okoliša i i prirode, radi eventualnog preuzimanja ambalaže u koju se zapakiraju demontirane krovne ploče.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Prije početka radova treba se područje izvođenja zaštititi te spriječiti pristup neovlaštenim osobama.Svi sistemi ventilacije, grijanja/hlađenja ili klimatizacije moraju se privremeno isključiti. Ostaju isključeni za cijelo vrijeme dok se ne završe svi radovi predviđeni ovom troškovničkom stavkom.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Osoblje koje izvodi radove mora nositi zaštitnu masku za nos i usta te zaštitnu odjeću.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Radovi se ne smiju izvoditi za vrijeme nastave.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Vinilnu emulziju na bazi vinilnog polimera  treba razrijediti s 25% vode.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Nanošenje razrijeđene emulzije ravnomjerno pumpom pod niskim pritiskom ili špricanjem preko cijele površine krovnih valovitih ploča.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Nije dopušteno špricanje pod visokim pritiskom. Azbestna vlakna koja su se nakupila u odvodima potrebno je namočiti tako da nastane gusta smjesa koju se može odstraniti lopaticom u polietilen vreću (PE). Vreća se mora nepropusno zatvoriti ili zalijepiti.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Izrada plana uklanjanja materijala koji sadrži azbest  - prema čl. 7 Pravilnika o načinu i postupcima gospodarenja otpadom koji sadrži azbest (NN 042/2007). Primjena svih potrebnih mjera zaštite zdravlja i sigurnosti radnika te obveza upotrebe posebne zaštitne opreme sukladno posebnim propisima o zaštiti na radu.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Demontaža azbest-cementnih ploča. Ploče se pri uklanjanju moraju dignuti, a ne smiju se čupati ili lomiti. Kuke, vijke ili čavle s kojima su ploče bile učvršćene valja ukloniti tako da se pri tom ploče ne oštećuju. Kada se uklone elementi učvršćenja, ploča se mora osigurati od klizanja. Pri demontaži se ne smiju rabiti svrdla, pile ili alati za kidanje s velikom brzinom. Ako se ploče ne mogu ukloniti bez uporabe alata, važno je da se upotrebljavaju isključivo ručna oruđa ili mehanička pomagala za obradu azbestcementa s ugrađenim sisaljkama koje imaju  filtre. Ploče se ne smiju vući preko rubova i preko drugih elemenata.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Uklonjene se ploče ne smiju bacati s krova. Na tlo se spuštaju primjerenim dizalima. Vertikalni transport je uključen u cijenu stavku. Demontaža sljemenjaka i svih fazonskih komada uključena je u krovne površine i ne obračunava se posebno.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Priprema ploča za transport. Ploče slagati u predviđenu ambalažu (ovlaštene tvrtke za odvoz) ili pripremiti za transport na sljedeći način; ploče slagati na drvenu paletu, potom se sve ovija polietilenskom folijom minimalne debljine 0,4 mm (potrebno oviti i ispod i iznad palete, dakle potpuno zapakirati sa svih strana). Folija se nepropusno zalijepi ljepljivim trakama.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Transport ploča na ovlašteni deponij. Izvodi ovlaštena tvrtka kako je gore navedeno. Troškove transporta podmiruje izvođač radova i predviđaju se ovom stavkom. Važno je pri samoj dostavi da se dobije evidencijski list o postupanju s otpadom koji je dokaz o isporuci azbestnoga otpada. Evidencijski list i dokaz o izvršenom transportu čuvati na gradilištu do okončanja radova i staviti na raspolaganje ovlaštenim osobama na njihov zahtjev.</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Krovnu konstrukciju, grede, oplatu, pod tavana, odvodnu limariju, nakon uklanjanja ploča potrebno je pažljivo očistiti usisavačem </a:t>
          </a:r>
          <a:r>
            <a:rPr lang="en-US" cap="none" sz="1100" b="0" i="0" u="none" baseline="0">
              <a:solidFill>
                <a:srgbClr val="000000"/>
              </a:solidFill>
              <a:latin typeface="Calibri"/>
              <a:ea typeface="Calibri"/>
              <a:cs typeface="Calibri"/>
            </a:rPr>
            <a:t>sa filterom</a:t>
          </a:r>
          <a:r>
            <a:rPr lang="en-US" cap="none" sz="1100" b="0" i="0" u="none" baseline="0">
              <a:solidFill>
                <a:srgbClr val="000000"/>
              </a:solidFill>
              <a:latin typeface="Calibri"/>
              <a:ea typeface="Calibri"/>
              <a:cs typeface="Calibri"/>
            </a:rPr>
            <a:t>. Nakon toga sve elemente krovne konstrukcije dobro prebrisati mokrim krpama. Upotrijebljene se krpe nakon obavljenoga posla odlažu u PE vreću. Voda u posudama u kojima su se prale krpe mora se nakon čišćenja izliti u odvod preko mokre krpe koja služi kao filtar. I ta se krpa zatim odlaže u PE vreću. Područje s kojega su se uklanjale ploče, mora se dobro pregledati da još negdje ne bi ostali otpaci. Vreće s otpadom i krpama zapakirati u još jednu PE vreću, nepropusno zalijepiti i zalijepiti natpis AZBESTNI OTPAD, također skupa s pločama predati tvrtki ovlaštenoj za zbrinjavanje azbestnog otpada.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59"/>
  <sheetViews>
    <sheetView tabSelected="1" zoomScale="85" zoomScaleNormal="85" zoomScalePageLayoutView="70" workbookViewId="0" topLeftCell="A1">
      <selection activeCell="B11" sqref="B11"/>
    </sheetView>
  </sheetViews>
  <sheetFormatPr defaultColWidth="9.140625" defaultRowHeight="12.75"/>
  <cols>
    <col min="1" max="1" width="5.7109375" style="1" customWidth="1"/>
    <col min="2" max="2" width="73.421875" style="1" customWidth="1"/>
    <col min="3" max="3" width="5.8515625" style="1" customWidth="1"/>
    <col min="4" max="4" width="12.8515625" style="1" customWidth="1"/>
    <col min="5" max="5" width="15.421875" style="1" customWidth="1"/>
    <col min="6" max="6" width="19.8515625" style="1" customWidth="1"/>
    <col min="7" max="7" width="9.140625" style="1" customWidth="1"/>
    <col min="8" max="8" width="15.421875" style="1" bestFit="1" customWidth="1"/>
    <col min="9" max="9" width="16.57421875" style="1" bestFit="1" customWidth="1"/>
    <col min="10" max="16384" width="9.140625" style="1" customWidth="1"/>
  </cols>
  <sheetData>
    <row r="1" spans="1:6" s="34" customFormat="1" ht="19.5" customHeight="1">
      <c r="A1" s="35"/>
      <c r="B1" s="29"/>
      <c r="C1" s="36"/>
      <c r="D1" s="37"/>
      <c r="E1" s="37"/>
      <c r="F1" s="38"/>
    </row>
    <row r="2" spans="1:6" s="34" customFormat="1" ht="19.5" customHeight="1">
      <c r="A2" s="35"/>
      <c r="B2" s="29"/>
      <c r="C2" s="36"/>
      <c r="D2" s="37"/>
      <c r="E2" s="37"/>
      <c r="F2" s="38"/>
    </row>
    <row r="3" spans="1:6" s="34" customFormat="1" ht="19.5" customHeight="1">
      <c r="A3" s="35"/>
      <c r="B3" s="29"/>
      <c r="C3" s="36"/>
      <c r="D3" s="37"/>
      <c r="E3" s="37"/>
      <c r="F3" s="38"/>
    </row>
    <row r="4" spans="1:6" s="34" customFormat="1" ht="19.5" customHeight="1">
      <c r="A4" s="35"/>
      <c r="B4" s="29"/>
      <c r="C4" s="36"/>
      <c r="D4" s="37"/>
      <c r="E4" s="37"/>
      <c r="F4" s="38"/>
    </row>
    <row r="5" spans="1:9" s="34" customFormat="1" ht="19.5" customHeight="1">
      <c r="A5" s="35"/>
      <c r="B5" s="29"/>
      <c r="C5" s="36"/>
      <c r="D5" s="37"/>
      <c r="E5" s="37"/>
      <c r="F5" s="38"/>
      <c r="I5" s="39"/>
    </row>
    <row r="6" spans="1:6" s="34" customFormat="1" ht="19.5" customHeight="1">
      <c r="A6" s="35"/>
      <c r="B6" s="29"/>
      <c r="C6" s="36"/>
      <c r="D6" s="37"/>
      <c r="E6" s="37"/>
      <c r="F6" s="38"/>
    </row>
    <row r="7" spans="1:6" s="5" customFormat="1" ht="19.5" customHeight="1">
      <c r="A7" s="6"/>
      <c r="B7" s="18"/>
      <c r="C7" s="7"/>
      <c r="D7" s="8"/>
      <c r="E7" s="8"/>
      <c r="F7" s="19"/>
    </row>
    <row r="8" spans="1:6" s="5" customFormat="1" ht="19.5" customHeight="1">
      <c r="A8" s="6"/>
      <c r="B8" s="18"/>
      <c r="C8" s="7"/>
      <c r="D8" s="8"/>
      <c r="E8" s="8"/>
      <c r="F8" s="19"/>
    </row>
    <row r="9" spans="1:6" s="5" customFormat="1" ht="19.5" customHeight="1">
      <c r="A9" s="6"/>
      <c r="B9" s="20" t="s">
        <v>156</v>
      </c>
      <c r="C9" s="7"/>
      <c r="D9" s="8"/>
      <c r="E9" s="8"/>
      <c r="F9" s="19"/>
    </row>
    <row r="10" spans="1:6" s="5" customFormat="1" ht="19.5" customHeight="1">
      <c r="A10" s="6"/>
      <c r="B10" s="18"/>
      <c r="C10" s="7"/>
      <c r="D10" s="8"/>
      <c r="E10" s="8"/>
      <c r="F10" s="19"/>
    </row>
    <row r="11" spans="1:6" s="5" customFormat="1" ht="15.75">
      <c r="A11" s="6"/>
      <c r="B11" s="18"/>
      <c r="C11" s="7"/>
      <c r="D11" s="8"/>
      <c r="E11" s="8"/>
      <c r="F11" s="19"/>
    </row>
    <row r="12" spans="1:8" s="5" customFormat="1" ht="15.75">
      <c r="A12" s="21"/>
      <c r="B12" s="17" t="s">
        <v>24</v>
      </c>
      <c r="C12" s="22"/>
      <c r="D12" s="16"/>
      <c r="E12" s="16" t="s">
        <v>22</v>
      </c>
      <c r="F12" s="16" t="s">
        <v>21</v>
      </c>
      <c r="H12" s="72"/>
    </row>
    <row r="13" spans="1:8" s="5" customFormat="1" ht="15.75">
      <c r="A13" s="16" t="s">
        <v>15</v>
      </c>
      <c r="B13" s="17" t="s">
        <v>157</v>
      </c>
      <c r="C13" s="23"/>
      <c r="D13" s="8"/>
      <c r="E13" s="8"/>
      <c r="F13" s="71"/>
      <c r="H13" s="72"/>
    </row>
    <row r="14" spans="1:8" s="5" customFormat="1" ht="15.75">
      <c r="A14" s="16" t="s">
        <v>16</v>
      </c>
      <c r="B14" s="17" t="s">
        <v>340</v>
      </c>
      <c r="C14" s="23"/>
      <c r="D14" s="8"/>
      <c r="E14" s="8"/>
      <c r="F14" s="71"/>
      <c r="H14" s="72"/>
    </row>
    <row r="15" spans="1:8" s="5" customFormat="1" ht="15.75">
      <c r="A15" s="16" t="s">
        <v>17</v>
      </c>
      <c r="B15" s="17" t="s">
        <v>158</v>
      </c>
      <c r="C15" s="23"/>
      <c r="D15" s="8"/>
      <c r="E15" s="8"/>
      <c r="F15" s="71"/>
      <c r="H15" s="72"/>
    </row>
    <row r="16" spans="1:6" s="5" customFormat="1" ht="15.75">
      <c r="A16" s="6"/>
      <c r="B16" s="18" t="s">
        <v>23</v>
      </c>
      <c r="C16" s="23"/>
      <c r="D16" s="8"/>
      <c r="E16" s="8"/>
      <c r="F16" s="71"/>
    </row>
    <row r="17" spans="1:6" s="5" customFormat="1" ht="15.75">
      <c r="A17" s="6"/>
      <c r="B17" s="18" t="s">
        <v>35</v>
      </c>
      <c r="C17" s="23"/>
      <c r="D17" s="8"/>
      <c r="E17" s="8"/>
      <c r="F17" s="71"/>
    </row>
    <row r="18" spans="1:6" s="5" customFormat="1" ht="15.75">
      <c r="A18" s="6"/>
      <c r="B18" s="18" t="s">
        <v>23</v>
      </c>
      <c r="C18" s="23"/>
      <c r="D18" s="8"/>
      <c r="E18" s="8"/>
      <c r="F18" s="71">
        <f>SUM(F16:F17)</f>
        <v>0</v>
      </c>
    </row>
    <row r="19" spans="1:6" ht="18">
      <c r="A19" s="2"/>
      <c r="B19" s="3"/>
      <c r="D19" s="4"/>
      <c r="E19" s="4"/>
      <c r="F19" s="4"/>
    </row>
    <row r="20" spans="1:6" ht="18">
      <c r="A20" s="2"/>
      <c r="B20" s="3"/>
      <c r="D20" s="4"/>
      <c r="E20" s="4"/>
      <c r="F20" s="4"/>
    </row>
    <row r="21" spans="1:6" ht="18">
      <c r="A21" s="2"/>
      <c r="B21" s="3"/>
      <c r="D21" s="4"/>
      <c r="E21" s="4"/>
      <c r="F21" s="4"/>
    </row>
    <row r="22" spans="1:6" ht="18">
      <c r="A22" s="2"/>
      <c r="B22" s="3"/>
      <c r="D22" s="4"/>
      <c r="E22" s="4"/>
      <c r="F22" s="4"/>
    </row>
    <row r="23" spans="1:6" ht="18">
      <c r="A23" s="2"/>
      <c r="B23" s="3"/>
      <c r="D23" s="4"/>
      <c r="E23" s="4"/>
      <c r="F23" s="4"/>
    </row>
    <row r="24" spans="1:6" ht="18">
      <c r="A24" s="2"/>
      <c r="B24" s="3"/>
      <c r="D24" s="4"/>
      <c r="E24" s="4"/>
      <c r="F24" s="4"/>
    </row>
    <row r="25" spans="1:6" ht="18">
      <c r="A25" s="2"/>
      <c r="B25" s="3"/>
      <c r="D25" s="4"/>
      <c r="E25" s="4"/>
      <c r="F25" s="4"/>
    </row>
    <row r="26" spans="1:6" ht="18">
      <c r="A26" s="2"/>
      <c r="B26" s="3"/>
      <c r="D26" s="4"/>
      <c r="E26" s="4"/>
      <c r="F26" s="4"/>
    </row>
    <row r="27" spans="1:6" ht="18">
      <c r="A27" s="2"/>
      <c r="B27" s="3"/>
      <c r="D27" s="4"/>
      <c r="E27" s="4"/>
      <c r="F27" s="4"/>
    </row>
    <row r="28" spans="1:6" ht="18">
      <c r="A28" s="2"/>
      <c r="B28" s="3"/>
      <c r="D28" s="4"/>
      <c r="E28" s="4"/>
      <c r="F28" s="4"/>
    </row>
    <row r="29" spans="1:6" ht="18">
      <c r="A29" s="2"/>
      <c r="B29" s="3"/>
      <c r="D29" s="4"/>
      <c r="E29" s="4"/>
      <c r="F29" s="4"/>
    </row>
    <row r="30" spans="1:6" ht="18">
      <c r="A30" s="2"/>
      <c r="B30" s="3"/>
      <c r="D30" s="4"/>
      <c r="E30" s="4"/>
      <c r="F30" s="4"/>
    </row>
    <row r="31" spans="1:6" ht="18">
      <c r="A31" s="2"/>
      <c r="B31" s="3"/>
      <c r="D31" s="4"/>
      <c r="E31" s="4"/>
      <c r="F31" s="4"/>
    </row>
    <row r="32" spans="1:6" ht="18">
      <c r="A32" s="2"/>
      <c r="B32" s="3"/>
      <c r="D32" s="4"/>
      <c r="E32" s="4"/>
      <c r="F32" s="4"/>
    </row>
    <row r="33" spans="1:6" ht="18">
      <c r="A33" s="2"/>
      <c r="B33" s="3"/>
      <c r="D33" s="4"/>
      <c r="E33" s="4"/>
      <c r="F33" s="4"/>
    </row>
    <row r="34" spans="1:6" ht="18">
      <c r="A34" s="2"/>
      <c r="B34" s="3"/>
      <c r="D34" s="4"/>
      <c r="E34" s="4"/>
      <c r="F34" s="4"/>
    </row>
    <row r="35" spans="1:6" ht="18">
      <c r="A35" s="2"/>
      <c r="B35" s="3"/>
      <c r="D35" s="4"/>
      <c r="E35" s="4"/>
      <c r="F35" s="4"/>
    </row>
    <row r="36" spans="1:6" ht="18">
      <c r="A36" s="2"/>
      <c r="B36" s="3"/>
      <c r="D36" s="4"/>
      <c r="E36" s="4"/>
      <c r="F36" s="4"/>
    </row>
    <row r="37" spans="1:6" ht="18">
      <c r="A37" s="2"/>
      <c r="B37" s="3"/>
      <c r="D37" s="4"/>
      <c r="E37" s="4"/>
      <c r="F37" s="4"/>
    </row>
    <row r="38" spans="1:6" ht="18">
      <c r="A38" s="2"/>
      <c r="B38" s="3"/>
      <c r="D38" s="4"/>
      <c r="E38" s="4"/>
      <c r="F38" s="4"/>
    </row>
    <row r="39" spans="1:6" ht="18">
      <c r="A39" s="2"/>
      <c r="B39" s="3"/>
      <c r="D39" s="4"/>
      <c r="E39" s="4"/>
      <c r="F39" s="4"/>
    </row>
    <row r="40" spans="1:6" ht="18">
      <c r="A40" s="2"/>
      <c r="B40" s="3"/>
      <c r="D40" s="4"/>
      <c r="E40" s="4"/>
      <c r="F40" s="4"/>
    </row>
    <row r="41" spans="1:6" ht="18">
      <c r="A41" s="2"/>
      <c r="B41" s="3"/>
      <c r="D41" s="4"/>
      <c r="E41" s="4"/>
      <c r="F41" s="4"/>
    </row>
    <row r="42" spans="1:6" ht="18">
      <c r="A42" s="2"/>
      <c r="B42" s="3"/>
      <c r="D42" s="4"/>
      <c r="E42" s="4"/>
      <c r="F42" s="4"/>
    </row>
    <row r="43" spans="1:6" ht="18">
      <c r="A43" s="2"/>
      <c r="B43" s="3"/>
      <c r="D43" s="4"/>
      <c r="E43" s="4"/>
      <c r="F43" s="4"/>
    </row>
    <row r="44" spans="1:6" ht="18">
      <c r="A44" s="2"/>
      <c r="B44" s="3"/>
      <c r="D44" s="4"/>
      <c r="E44" s="4"/>
      <c r="F44" s="4"/>
    </row>
    <row r="45" spans="1:6" ht="18">
      <c r="A45" s="2"/>
      <c r="B45" s="3"/>
      <c r="D45" s="4"/>
      <c r="E45" s="4"/>
      <c r="F45" s="4"/>
    </row>
    <row r="46" spans="1:6" ht="18">
      <c r="A46" s="2"/>
      <c r="B46" s="3"/>
      <c r="D46" s="4"/>
      <c r="E46" s="4"/>
      <c r="F46" s="4"/>
    </row>
    <row r="47" spans="1:6" ht="18">
      <c r="A47" s="2"/>
      <c r="B47" s="3"/>
      <c r="D47" s="4"/>
      <c r="E47" s="4"/>
      <c r="F47" s="4"/>
    </row>
    <row r="48" spans="1:6" ht="18">
      <c r="A48" s="2"/>
      <c r="B48" s="3"/>
      <c r="D48" s="4"/>
      <c r="E48" s="4"/>
      <c r="F48" s="4"/>
    </row>
    <row r="49" spans="1:6" ht="18">
      <c r="A49" s="2"/>
      <c r="B49" s="3"/>
      <c r="D49" s="4"/>
      <c r="E49" s="4"/>
      <c r="F49" s="4"/>
    </row>
    <row r="50" spans="1:6" ht="18">
      <c r="A50" s="2"/>
      <c r="B50" s="3"/>
      <c r="D50" s="4"/>
      <c r="E50" s="4"/>
      <c r="F50" s="4"/>
    </row>
    <row r="51" spans="1:6" ht="18">
      <c r="A51" s="2"/>
      <c r="B51" s="3"/>
      <c r="D51" s="4"/>
      <c r="E51" s="4"/>
      <c r="F51" s="4"/>
    </row>
    <row r="52" spans="1:6" ht="18">
      <c r="A52" s="2"/>
      <c r="B52" s="3"/>
      <c r="D52" s="4"/>
      <c r="E52" s="4"/>
      <c r="F52" s="4"/>
    </row>
    <row r="53" spans="1:6" ht="18">
      <c r="A53" s="2"/>
      <c r="B53" s="3"/>
      <c r="D53" s="4"/>
      <c r="E53" s="4"/>
      <c r="F53" s="4"/>
    </row>
    <row r="54" spans="1:6" ht="18">
      <c r="A54" s="2"/>
      <c r="B54" s="3"/>
      <c r="D54" s="4"/>
      <c r="E54" s="4"/>
      <c r="F54" s="4"/>
    </row>
    <row r="55" spans="1:6" ht="18">
      <c r="A55" s="2"/>
      <c r="B55" s="3"/>
      <c r="D55" s="4"/>
      <c r="E55" s="4"/>
      <c r="F55" s="4"/>
    </row>
    <row r="56" spans="1:6" ht="18">
      <c r="A56" s="2"/>
      <c r="B56" s="3"/>
      <c r="D56" s="4"/>
      <c r="E56" s="4"/>
      <c r="F56" s="4"/>
    </row>
    <row r="57" spans="1:6" ht="18">
      <c r="A57" s="2"/>
      <c r="B57" s="3"/>
      <c r="D57" s="4"/>
      <c r="E57" s="4"/>
      <c r="F57" s="4"/>
    </row>
    <row r="58" spans="1:6" ht="18">
      <c r="A58" s="2"/>
      <c r="B58" s="3"/>
      <c r="D58" s="4"/>
      <c r="E58" s="4"/>
      <c r="F58" s="4"/>
    </row>
    <row r="59" spans="1:6" ht="18">
      <c r="A59" s="2"/>
      <c r="B59" s="3"/>
      <c r="D59" s="4"/>
      <c r="E59" s="4"/>
      <c r="F59" s="4"/>
    </row>
    <row r="60" spans="1:6" ht="18">
      <c r="A60" s="2"/>
      <c r="B60" s="3"/>
      <c r="D60" s="4"/>
      <c r="E60" s="4"/>
      <c r="F60" s="4"/>
    </row>
    <row r="61" spans="1:6" ht="18">
      <c r="A61" s="2"/>
      <c r="B61" s="3"/>
      <c r="D61" s="4"/>
      <c r="E61" s="4"/>
      <c r="F61" s="4"/>
    </row>
    <row r="62" spans="1:6" ht="18">
      <c r="A62" s="2"/>
      <c r="B62" s="3"/>
      <c r="D62" s="4"/>
      <c r="E62" s="4"/>
      <c r="F62" s="4"/>
    </row>
    <row r="63" spans="1:6" ht="18">
      <c r="A63" s="2"/>
      <c r="B63" s="3"/>
      <c r="D63" s="4"/>
      <c r="E63" s="4"/>
      <c r="F63" s="4"/>
    </row>
    <row r="64" spans="1:6" ht="18">
      <c r="A64" s="2"/>
      <c r="B64" s="3"/>
      <c r="D64" s="4"/>
      <c r="E64" s="4"/>
      <c r="F64" s="4"/>
    </row>
    <row r="65" spans="1:6" ht="18">
      <c r="A65" s="2"/>
      <c r="B65" s="3"/>
      <c r="D65" s="4"/>
      <c r="E65" s="4"/>
      <c r="F65" s="4"/>
    </row>
    <row r="66" spans="1:6" ht="18">
      <c r="A66" s="2"/>
      <c r="B66" s="3"/>
      <c r="D66" s="4"/>
      <c r="E66" s="4"/>
      <c r="F66" s="4"/>
    </row>
    <row r="67" spans="1:6" ht="18">
      <c r="A67" s="2"/>
      <c r="B67" s="3"/>
      <c r="D67" s="4"/>
      <c r="E67" s="4"/>
      <c r="F67" s="4"/>
    </row>
    <row r="68" spans="1:6" ht="18">
      <c r="A68" s="2"/>
      <c r="B68" s="3"/>
      <c r="D68" s="4"/>
      <c r="E68" s="4"/>
      <c r="F68" s="4"/>
    </row>
    <row r="69" spans="1:6" ht="18">
      <c r="A69" s="2"/>
      <c r="B69" s="3"/>
      <c r="D69" s="4"/>
      <c r="E69" s="4"/>
      <c r="F69" s="4"/>
    </row>
    <row r="70" spans="1:6" ht="18">
      <c r="A70" s="2"/>
      <c r="B70" s="3"/>
      <c r="D70" s="4"/>
      <c r="E70" s="4"/>
      <c r="F70" s="4"/>
    </row>
    <row r="71" spans="1:6" ht="18">
      <c r="A71" s="2"/>
      <c r="B71" s="3"/>
      <c r="D71" s="4"/>
      <c r="E71" s="4"/>
      <c r="F71" s="4"/>
    </row>
    <row r="72" spans="1:6" ht="18">
      <c r="A72" s="2"/>
      <c r="B72" s="3"/>
      <c r="D72" s="4"/>
      <c r="E72" s="4"/>
      <c r="F72" s="4"/>
    </row>
    <row r="73" spans="1:6" ht="18">
      <c r="A73" s="2"/>
      <c r="B73" s="3"/>
      <c r="D73" s="4"/>
      <c r="E73" s="4"/>
      <c r="F73" s="4"/>
    </row>
    <row r="74" spans="1:6" ht="18">
      <c r="A74" s="2"/>
      <c r="B74" s="3"/>
      <c r="D74" s="4"/>
      <c r="E74" s="4"/>
      <c r="F74" s="4"/>
    </row>
    <row r="75" spans="1:6" ht="18">
      <c r="A75" s="2"/>
      <c r="B75" s="3"/>
      <c r="D75" s="4"/>
      <c r="E75" s="4"/>
      <c r="F75" s="4"/>
    </row>
    <row r="76" spans="1:6" ht="18">
      <c r="A76" s="2"/>
      <c r="B76" s="3"/>
      <c r="D76" s="4"/>
      <c r="E76" s="4"/>
      <c r="F76" s="4"/>
    </row>
    <row r="77" spans="1:6" ht="18">
      <c r="A77" s="2"/>
      <c r="B77" s="3"/>
      <c r="D77" s="4"/>
      <c r="E77" s="4"/>
      <c r="F77" s="4"/>
    </row>
    <row r="78" spans="1:6" ht="18">
      <c r="A78" s="2"/>
      <c r="B78" s="3"/>
      <c r="D78" s="4"/>
      <c r="E78" s="4"/>
      <c r="F78" s="4"/>
    </row>
    <row r="79" spans="1:6" ht="18">
      <c r="A79" s="2"/>
      <c r="B79" s="3"/>
      <c r="D79" s="4"/>
      <c r="E79" s="4"/>
      <c r="F79" s="4"/>
    </row>
    <row r="80" spans="1:6" ht="18">
      <c r="A80" s="2"/>
      <c r="B80" s="3"/>
      <c r="D80" s="4"/>
      <c r="E80" s="4"/>
      <c r="F80" s="4"/>
    </row>
    <row r="81" spans="1:6" ht="18">
      <c r="A81" s="2"/>
      <c r="B81" s="3"/>
      <c r="D81" s="4"/>
      <c r="E81" s="4"/>
      <c r="F81" s="4"/>
    </row>
    <row r="82" spans="1:6" ht="18">
      <c r="A82" s="2"/>
      <c r="B82" s="3"/>
      <c r="D82" s="4"/>
      <c r="E82" s="4"/>
      <c r="F82" s="4"/>
    </row>
    <row r="83" spans="1:6" ht="18">
      <c r="A83" s="2"/>
      <c r="B83" s="3"/>
      <c r="D83" s="4"/>
      <c r="E83" s="4"/>
      <c r="F83" s="4"/>
    </row>
    <row r="84" spans="1:6" ht="18">
      <c r="A84" s="2"/>
      <c r="B84" s="3"/>
      <c r="D84" s="4"/>
      <c r="E84" s="4"/>
      <c r="F84" s="4"/>
    </row>
    <row r="85" spans="1:6" ht="18">
      <c r="A85" s="2"/>
      <c r="B85" s="3"/>
      <c r="D85" s="4"/>
      <c r="E85" s="4"/>
      <c r="F85" s="4"/>
    </row>
    <row r="86" spans="1:6" ht="18">
      <c r="A86" s="2"/>
      <c r="B86" s="3"/>
      <c r="D86" s="4"/>
      <c r="E86" s="4"/>
      <c r="F86" s="4"/>
    </row>
    <row r="87" spans="1:6" ht="18">
      <c r="A87" s="2"/>
      <c r="B87" s="3"/>
      <c r="D87" s="4"/>
      <c r="E87" s="4"/>
      <c r="F87" s="4"/>
    </row>
    <row r="88" spans="1:6" ht="18">
      <c r="A88" s="2"/>
      <c r="B88" s="3"/>
      <c r="D88" s="4"/>
      <c r="E88" s="4"/>
      <c r="F88" s="4"/>
    </row>
    <row r="89" spans="1:6" ht="18">
      <c r="A89" s="2"/>
      <c r="B89" s="3"/>
      <c r="D89" s="4"/>
      <c r="E89" s="4"/>
      <c r="F89" s="4"/>
    </row>
    <row r="90" spans="1:6" ht="18">
      <c r="A90" s="2"/>
      <c r="B90" s="3"/>
      <c r="D90" s="4"/>
      <c r="E90" s="4"/>
      <c r="F90" s="4"/>
    </row>
    <row r="91" spans="1:6" ht="18">
      <c r="A91" s="2"/>
      <c r="B91" s="3"/>
      <c r="D91" s="4"/>
      <c r="E91" s="4"/>
      <c r="F91" s="4"/>
    </row>
    <row r="92" spans="1:6" ht="18">
      <c r="A92" s="2"/>
      <c r="B92" s="3"/>
      <c r="D92" s="4"/>
      <c r="E92" s="4"/>
      <c r="F92" s="4"/>
    </row>
    <row r="93" spans="1:6" ht="18">
      <c r="A93" s="2"/>
      <c r="B93" s="3"/>
      <c r="D93" s="4"/>
      <c r="E93" s="4"/>
      <c r="F93" s="4"/>
    </row>
    <row r="94" spans="1:6" ht="18">
      <c r="A94" s="2"/>
      <c r="B94" s="3"/>
      <c r="D94" s="4"/>
      <c r="E94" s="4"/>
      <c r="F94" s="4"/>
    </row>
    <row r="95" spans="1:6" ht="18">
      <c r="A95" s="2"/>
      <c r="B95" s="3"/>
      <c r="D95" s="4"/>
      <c r="E95" s="4"/>
      <c r="F95" s="4"/>
    </row>
    <row r="96" spans="1:6" ht="18">
      <c r="A96" s="2"/>
      <c r="B96" s="3"/>
      <c r="D96" s="4"/>
      <c r="E96" s="4"/>
      <c r="F96" s="4"/>
    </row>
    <row r="97" spans="1:6" ht="18">
      <c r="A97" s="2"/>
      <c r="B97" s="3"/>
      <c r="D97" s="4"/>
      <c r="E97" s="4"/>
      <c r="F97" s="4"/>
    </row>
    <row r="98" spans="1:6" ht="18">
      <c r="A98" s="2"/>
      <c r="B98" s="3"/>
      <c r="D98" s="4"/>
      <c r="E98" s="4"/>
      <c r="F98" s="4"/>
    </row>
    <row r="99" spans="1:6" ht="18">
      <c r="A99" s="2"/>
      <c r="B99" s="3"/>
      <c r="D99" s="4"/>
      <c r="E99" s="4"/>
      <c r="F99" s="4"/>
    </row>
    <row r="100" spans="1:6" ht="18">
      <c r="A100" s="2"/>
      <c r="B100" s="3"/>
      <c r="D100" s="4"/>
      <c r="E100" s="4"/>
      <c r="F100" s="4"/>
    </row>
    <row r="101" spans="1:6" ht="18">
      <c r="A101" s="2"/>
      <c r="B101" s="3"/>
      <c r="D101" s="4"/>
      <c r="E101" s="4"/>
      <c r="F101" s="4"/>
    </row>
    <row r="102" spans="1:6" ht="18">
      <c r="A102" s="2"/>
      <c r="B102" s="3"/>
      <c r="D102" s="4"/>
      <c r="E102" s="4"/>
      <c r="F102" s="4"/>
    </row>
    <row r="103" spans="1:6" ht="18">
      <c r="A103" s="2"/>
      <c r="B103" s="3"/>
      <c r="D103" s="4"/>
      <c r="E103" s="4"/>
      <c r="F103" s="4"/>
    </row>
    <row r="104" spans="1:6" ht="18">
      <c r="A104" s="2"/>
      <c r="B104" s="3"/>
      <c r="D104" s="4"/>
      <c r="E104" s="4"/>
      <c r="F104" s="4"/>
    </row>
    <row r="105" spans="1:6" ht="18">
      <c r="A105" s="2"/>
      <c r="B105" s="3"/>
      <c r="D105" s="4"/>
      <c r="E105" s="4"/>
      <c r="F105" s="4"/>
    </row>
    <row r="106" spans="1:6" ht="18">
      <c r="A106" s="2"/>
      <c r="B106" s="3"/>
      <c r="D106" s="4"/>
      <c r="E106" s="4"/>
      <c r="F106" s="4"/>
    </row>
    <row r="107" spans="1:6" ht="18">
      <c r="A107" s="2"/>
      <c r="B107" s="3"/>
      <c r="D107" s="4"/>
      <c r="E107" s="4"/>
      <c r="F107" s="4"/>
    </row>
    <row r="108" spans="1:6" ht="18">
      <c r="A108" s="2"/>
      <c r="B108" s="3"/>
      <c r="D108" s="4"/>
      <c r="E108" s="4"/>
      <c r="F108" s="4"/>
    </row>
    <row r="109" spans="1:6" ht="18">
      <c r="A109" s="2"/>
      <c r="B109" s="3"/>
      <c r="D109" s="4"/>
      <c r="E109" s="4"/>
      <c r="F109" s="4"/>
    </row>
    <row r="110" spans="1:6" ht="18">
      <c r="A110" s="2"/>
      <c r="B110" s="3"/>
      <c r="D110" s="4"/>
      <c r="E110" s="4"/>
      <c r="F110" s="4"/>
    </row>
    <row r="111" spans="1:6" ht="18">
      <c r="A111" s="2"/>
      <c r="B111" s="3"/>
      <c r="D111" s="4"/>
      <c r="E111" s="4"/>
      <c r="F111" s="4"/>
    </row>
    <row r="112" spans="1:6" ht="18">
      <c r="A112" s="2"/>
      <c r="B112" s="3"/>
      <c r="D112" s="4"/>
      <c r="E112" s="4"/>
      <c r="F112" s="4"/>
    </row>
    <row r="113" spans="1:6" ht="18">
      <c r="A113" s="2"/>
      <c r="B113" s="3"/>
      <c r="D113" s="4"/>
      <c r="E113" s="4"/>
      <c r="F113" s="4"/>
    </row>
    <row r="114" spans="1:6" ht="18">
      <c r="A114" s="2"/>
      <c r="B114" s="3"/>
      <c r="D114" s="4"/>
      <c r="E114" s="4"/>
      <c r="F114" s="4"/>
    </row>
    <row r="115" spans="1:6" ht="18">
      <c r="A115" s="2"/>
      <c r="B115" s="3"/>
      <c r="D115" s="4"/>
      <c r="E115" s="4"/>
      <c r="F115" s="4"/>
    </row>
    <row r="116" spans="1:6" ht="18">
      <c r="A116" s="2"/>
      <c r="B116" s="3"/>
      <c r="D116" s="4"/>
      <c r="E116" s="4"/>
      <c r="F116" s="4"/>
    </row>
    <row r="117" spans="1:6" ht="18">
      <c r="A117" s="2"/>
      <c r="B117" s="3"/>
      <c r="D117" s="4"/>
      <c r="E117" s="4"/>
      <c r="F117" s="4"/>
    </row>
    <row r="118" spans="1:6" ht="18">
      <c r="A118" s="2"/>
      <c r="B118" s="3"/>
      <c r="D118" s="4"/>
      <c r="E118" s="4"/>
      <c r="F118" s="4"/>
    </row>
    <row r="119" spans="1:6" ht="18">
      <c r="A119" s="2"/>
      <c r="B119" s="3"/>
      <c r="D119" s="4"/>
      <c r="E119" s="4"/>
      <c r="F119" s="4"/>
    </row>
    <row r="120" spans="1:6" ht="18">
      <c r="A120" s="2"/>
      <c r="B120" s="3"/>
      <c r="D120" s="4"/>
      <c r="E120" s="4"/>
      <c r="F120" s="4"/>
    </row>
    <row r="121" spans="1:6" ht="18">
      <c r="A121" s="2"/>
      <c r="B121" s="3"/>
      <c r="D121" s="4"/>
      <c r="E121" s="4"/>
      <c r="F121" s="4"/>
    </row>
    <row r="122" spans="1:6" ht="18">
      <c r="A122" s="2"/>
      <c r="B122" s="3"/>
      <c r="D122" s="4"/>
      <c r="E122" s="4"/>
      <c r="F122" s="4"/>
    </row>
    <row r="123" spans="1:6" ht="18">
      <c r="A123" s="2"/>
      <c r="B123" s="3"/>
      <c r="D123" s="4"/>
      <c r="E123" s="4"/>
      <c r="F123" s="4"/>
    </row>
    <row r="124" spans="1:6" ht="18">
      <c r="A124" s="2"/>
      <c r="B124" s="3"/>
      <c r="D124" s="4"/>
      <c r="E124" s="4"/>
      <c r="F124" s="4"/>
    </row>
    <row r="125" spans="1:6" ht="18">
      <c r="A125" s="2"/>
      <c r="B125" s="3"/>
      <c r="D125" s="4"/>
      <c r="E125" s="4"/>
      <c r="F125" s="4"/>
    </row>
    <row r="126" spans="1:6" ht="18">
      <c r="A126" s="2"/>
      <c r="B126" s="3"/>
      <c r="D126" s="4"/>
      <c r="E126" s="4"/>
      <c r="F126" s="4"/>
    </row>
    <row r="127" spans="1:6" ht="18">
      <c r="A127" s="2"/>
      <c r="B127" s="3"/>
      <c r="D127" s="4"/>
      <c r="E127" s="4"/>
      <c r="F127" s="4"/>
    </row>
    <row r="128" spans="1:6" ht="18">
      <c r="A128" s="2"/>
      <c r="B128" s="3"/>
      <c r="D128" s="4"/>
      <c r="E128" s="4"/>
      <c r="F128" s="4"/>
    </row>
    <row r="129" spans="1:6" ht="18">
      <c r="A129" s="2"/>
      <c r="B129" s="3"/>
      <c r="D129" s="4"/>
      <c r="E129" s="4"/>
      <c r="F129" s="4"/>
    </row>
    <row r="130" spans="1:6" ht="18">
      <c r="A130" s="2"/>
      <c r="B130" s="3"/>
      <c r="D130" s="4"/>
      <c r="E130" s="4"/>
      <c r="F130" s="4"/>
    </row>
    <row r="131" spans="1:6" ht="18">
      <c r="A131" s="2"/>
      <c r="B131" s="3"/>
      <c r="D131" s="4"/>
      <c r="E131" s="4"/>
      <c r="F131" s="4"/>
    </row>
    <row r="132" spans="1:6" ht="18">
      <c r="A132" s="2"/>
      <c r="B132" s="3"/>
      <c r="D132" s="4"/>
      <c r="E132" s="4"/>
      <c r="F132" s="4"/>
    </row>
    <row r="133" spans="1:6" ht="18">
      <c r="A133" s="2"/>
      <c r="B133" s="3"/>
      <c r="D133" s="4"/>
      <c r="E133" s="4"/>
      <c r="F133" s="4"/>
    </row>
    <row r="134" spans="1:6" ht="18">
      <c r="A134" s="2"/>
      <c r="B134" s="3"/>
      <c r="D134" s="4"/>
      <c r="E134" s="4"/>
      <c r="F134" s="4"/>
    </row>
    <row r="135" spans="1:2" ht="18">
      <c r="A135" s="2"/>
      <c r="B135" s="3"/>
    </row>
    <row r="136" spans="1:2" ht="18">
      <c r="A136" s="2"/>
      <c r="B136" s="3"/>
    </row>
    <row r="137" spans="1:2" ht="18">
      <c r="A137" s="2"/>
      <c r="B137" s="3"/>
    </row>
    <row r="138" spans="1:2" ht="18">
      <c r="A138" s="2"/>
      <c r="B138" s="3"/>
    </row>
    <row r="139" spans="1:2" ht="18">
      <c r="A139" s="2"/>
      <c r="B139" s="3"/>
    </row>
    <row r="140" spans="1:2" ht="18">
      <c r="A140" s="2"/>
      <c r="B140" s="3"/>
    </row>
    <row r="141" spans="1:2" ht="18">
      <c r="A141" s="2"/>
      <c r="B141" s="3"/>
    </row>
    <row r="142" spans="1:2" ht="18">
      <c r="A142" s="2"/>
      <c r="B142" s="3"/>
    </row>
    <row r="143" spans="1:2" ht="18">
      <c r="A143" s="2"/>
      <c r="B143" s="3"/>
    </row>
    <row r="144" spans="1:2" ht="18">
      <c r="A144" s="2"/>
      <c r="B144" s="3"/>
    </row>
    <row r="145" spans="1:2" ht="18">
      <c r="A145" s="2"/>
      <c r="B145" s="3"/>
    </row>
    <row r="146" spans="1:2" ht="18">
      <c r="A146" s="2"/>
      <c r="B146" s="3"/>
    </row>
    <row r="147" spans="1:2" ht="18">
      <c r="A147" s="2"/>
      <c r="B147" s="3"/>
    </row>
    <row r="148" spans="1:2" ht="18">
      <c r="A148" s="2"/>
      <c r="B148" s="3"/>
    </row>
    <row r="149" spans="1:2" ht="18">
      <c r="A149" s="2"/>
      <c r="B149" s="3"/>
    </row>
    <row r="150" spans="1:2" ht="18">
      <c r="A150" s="2"/>
      <c r="B150" s="3"/>
    </row>
    <row r="151" spans="1:2" ht="18">
      <c r="A151" s="2"/>
      <c r="B151" s="3"/>
    </row>
    <row r="152" spans="1:2" ht="18">
      <c r="A152" s="2"/>
      <c r="B152" s="3"/>
    </row>
    <row r="153" spans="1:2" ht="18">
      <c r="A153" s="2"/>
      <c r="B153" s="3"/>
    </row>
    <row r="154" spans="1:2" ht="18">
      <c r="A154" s="2"/>
      <c r="B154" s="3"/>
    </row>
    <row r="155" spans="1:2" ht="18">
      <c r="A155" s="2"/>
      <c r="B155" s="3"/>
    </row>
    <row r="156" spans="1:2" ht="18">
      <c r="A156" s="2"/>
      <c r="B156" s="3"/>
    </row>
    <row r="157" spans="1:2" ht="18">
      <c r="A157" s="2"/>
      <c r="B157" s="3"/>
    </row>
    <row r="158" spans="1:2" ht="18">
      <c r="A158" s="2"/>
      <c r="B158" s="3"/>
    </row>
    <row r="159" spans="1:2" ht="18">
      <c r="A159" s="2"/>
      <c r="B159" s="3"/>
    </row>
    <row r="160" spans="1:2" ht="18">
      <c r="A160" s="2"/>
      <c r="B160" s="3"/>
    </row>
    <row r="161" spans="1:2" ht="18">
      <c r="A161" s="2"/>
      <c r="B161" s="3"/>
    </row>
    <row r="162" spans="1:2" ht="18">
      <c r="A162" s="2"/>
      <c r="B162" s="3"/>
    </row>
    <row r="163" spans="1:2" ht="18">
      <c r="A163" s="2"/>
      <c r="B163" s="3"/>
    </row>
    <row r="164" spans="1:2" ht="18">
      <c r="A164" s="2"/>
      <c r="B164" s="3"/>
    </row>
    <row r="165" spans="1:2" ht="18">
      <c r="A165" s="2"/>
      <c r="B165" s="3"/>
    </row>
    <row r="166" spans="1:2" ht="18">
      <c r="A166" s="2"/>
      <c r="B166" s="3"/>
    </row>
    <row r="167" spans="1:2" ht="18">
      <c r="A167" s="2"/>
      <c r="B167" s="3"/>
    </row>
    <row r="168" spans="1:2" ht="18">
      <c r="A168" s="2"/>
      <c r="B168" s="3"/>
    </row>
    <row r="169" spans="1:2" ht="18">
      <c r="A169" s="2"/>
      <c r="B169" s="3"/>
    </row>
    <row r="170" spans="1:2" ht="18">
      <c r="A170" s="2"/>
      <c r="B170" s="3"/>
    </row>
    <row r="171" spans="1:2" ht="18">
      <c r="A171" s="2"/>
      <c r="B171" s="3"/>
    </row>
    <row r="172" spans="1:2" ht="18">
      <c r="A172" s="2"/>
      <c r="B172" s="3"/>
    </row>
    <row r="173" spans="1:2" ht="18">
      <c r="A173" s="2"/>
      <c r="B173" s="3"/>
    </row>
    <row r="174" spans="1:2" ht="18">
      <c r="A174" s="2"/>
      <c r="B174" s="3"/>
    </row>
    <row r="175" spans="1:2" ht="18">
      <c r="A175" s="2"/>
      <c r="B175" s="3"/>
    </row>
    <row r="176" spans="1:2" ht="18">
      <c r="A176" s="2"/>
      <c r="B176" s="3"/>
    </row>
    <row r="177" spans="1:2" ht="18">
      <c r="A177" s="2"/>
      <c r="B177" s="3"/>
    </row>
    <row r="178" spans="1:2" ht="18">
      <c r="A178" s="2"/>
      <c r="B178" s="3"/>
    </row>
    <row r="179" spans="1:2" ht="18">
      <c r="A179" s="2"/>
      <c r="B179" s="3"/>
    </row>
    <row r="180" spans="1:2" ht="18">
      <c r="A180" s="2"/>
      <c r="B180" s="3"/>
    </row>
    <row r="181" spans="1:2" ht="18">
      <c r="A181" s="2"/>
      <c r="B181" s="3"/>
    </row>
    <row r="182" spans="1:2" ht="18">
      <c r="A182" s="2"/>
      <c r="B182" s="3"/>
    </row>
    <row r="183" spans="1:2" ht="18">
      <c r="A183" s="2"/>
      <c r="B183" s="3"/>
    </row>
    <row r="184" spans="1:2" ht="18">
      <c r="A184" s="2"/>
      <c r="B184" s="3"/>
    </row>
    <row r="185" spans="1:2" ht="18">
      <c r="A185" s="2"/>
      <c r="B185" s="3"/>
    </row>
    <row r="186" spans="1:2" ht="18">
      <c r="A186" s="2"/>
      <c r="B186" s="3"/>
    </row>
    <row r="187" spans="1:2" ht="18">
      <c r="A187" s="2"/>
      <c r="B187" s="3"/>
    </row>
    <row r="188" spans="1:2" ht="18">
      <c r="A188" s="2"/>
      <c r="B188" s="3"/>
    </row>
    <row r="189" spans="1:2" ht="18">
      <c r="A189" s="2"/>
      <c r="B189" s="3"/>
    </row>
    <row r="190" spans="1:2" ht="18">
      <c r="A190" s="2"/>
      <c r="B190" s="3"/>
    </row>
    <row r="191" spans="1:2" ht="18">
      <c r="A191" s="2"/>
      <c r="B191" s="3"/>
    </row>
    <row r="192" spans="1:2" ht="18">
      <c r="A192" s="2"/>
      <c r="B192" s="3"/>
    </row>
    <row r="193" spans="1:2" ht="18">
      <c r="A193" s="2"/>
      <c r="B193" s="3"/>
    </row>
    <row r="194" spans="1:2" ht="18">
      <c r="A194" s="2"/>
      <c r="B194" s="3"/>
    </row>
    <row r="195" spans="1:2" ht="18">
      <c r="A195" s="2"/>
      <c r="B195" s="3"/>
    </row>
    <row r="196" spans="1:2" ht="18">
      <c r="A196" s="2"/>
      <c r="B196" s="3"/>
    </row>
    <row r="197" spans="1:2" ht="18">
      <c r="A197" s="2"/>
      <c r="B197" s="3"/>
    </row>
    <row r="198" spans="1:2" ht="18">
      <c r="A198" s="2"/>
      <c r="B198" s="3"/>
    </row>
    <row r="199" spans="1:2" ht="18">
      <c r="A199" s="2"/>
      <c r="B199" s="3"/>
    </row>
    <row r="200" spans="1:2" ht="18">
      <c r="A200" s="2"/>
      <c r="B200" s="3"/>
    </row>
    <row r="201" spans="1:2" ht="18">
      <c r="A201" s="2"/>
      <c r="B201" s="3"/>
    </row>
    <row r="202" spans="1:2" ht="18">
      <c r="A202" s="2"/>
      <c r="B202" s="3"/>
    </row>
    <row r="203" spans="1:2" ht="18">
      <c r="A203" s="2"/>
      <c r="B203" s="3"/>
    </row>
    <row r="204" spans="1:2" ht="18">
      <c r="A204" s="2"/>
      <c r="B204" s="3"/>
    </row>
    <row r="205" spans="1:2" ht="18">
      <c r="A205" s="2"/>
      <c r="B205" s="3"/>
    </row>
    <row r="206" spans="1:2" ht="18">
      <c r="A206" s="2"/>
      <c r="B206" s="3"/>
    </row>
    <row r="207" spans="1:2" ht="18">
      <c r="A207" s="2"/>
      <c r="B207" s="3"/>
    </row>
    <row r="208" spans="1:2" ht="18">
      <c r="A208" s="2"/>
      <c r="B208" s="3"/>
    </row>
    <row r="209" spans="1:2" ht="18">
      <c r="A209" s="2"/>
      <c r="B209" s="3"/>
    </row>
    <row r="210" spans="1:2" ht="18">
      <c r="A210" s="2"/>
      <c r="B210" s="3"/>
    </row>
    <row r="211" spans="1:2" ht="18">
      <c r="A211" s="2"/>
      <c r="B211" s="3"/>
    </row>
    <row r="212" spans="1:2" ht="18">
      <c r="A212" s="2"/>
      <c r="B212" s="3"/>
    </row>
    <row r="213" spans="1:2" ht="18">
      <c r="A213" s="2"/>
      <c r="B213" s="3"/>
    </row>
    <row r="214" spans="1:2" ht="18">
      <c r="A214" s="2"/>
      <c r="B214" s="3"/>
    </row>
    <row r="215" spans="1:2" ht="18">
      <c r="A215" s="2"/>
      <c r="B215" s="3"/>
    </row>
    <row r="216" spans="1:2" ht="18">
      <c r="A216" s="2"/>
      <c r="B216" s="3"/>
    </row>
    <row r="217" spans="1:2" ht="18">
      <c r="A217" s="2"/>
      <c r="B217" s="3"/>
    </row>
    <row r="218" spans="1:2" ht="18">
      <c r="A218" s="2"/>
      <c r="B218" s="3"/>
    </row>
    <row r="219" spans="1:2" ht="18">
      <c r="A219" s="2"/>
      <c r="B219" s="3"/>
    </row>
    <row r="220" spans="1:2" ht="18">
      <c r="A220" s="2"/>
      <c r="B220" s="3"/>
    </row>
    <row r="221" spans="1:2" ht="18">
      <c r="A221" s="2"/>
      <c r="B221" s="3"/>
    </row>
    <row r="222" spans="1:2" ht="18">
      <c r="A222" s="2"/>
      <c r="B222" s="3"/>
    </row>
    <row r="223" spans="1:2" ht="18">
      <c r="A223" s="2"/>
      <c r="B223" s="3"/>
    </row>
    <row r="224" spans="1:2" ht="18">
      <c r="A224" s="2"/>
      <c r="B224" s="3"/>
    </row>
    <row r="225" spans="1:2" ht="18">
      <c r="A225" s="2"/>
      <c r="B225" s="3"/>
    </row>
    <row r="226" spans="1:2" ht="18">
      <c r="A226" s="2"/>
      <c r="B226" s="3"/>
    </row>
    <row r="227" spans="1:2" ht="18">
      <c r="A227" s="2"/>
      <c r="B227" s="3"/>
    </row>
    <row r="228" ht="18">
      <c r="B228" s="3"/>
    </row>
    <row r="229" ht="18">
      <c r="B229" s="3"/>
    </row>
    <row r="230" ht="18">
      <c r="B230" s="3"/>
    </row>
    <row r="231" ht="18">
      <c r="B231" s="3"/>
    </row>
    <row r="232" ht="18">
      <c r="B232" s="3"/>
    </row>
    <row r="233" ht="18">
      <c r="B233" s="3"/>
    </row>
    <row r="234" ht="18">
      <c r="B234" s="3"/>
    </row>
    <row r="235" ht="18">
      <c r="B235" s="3"/>
    </row>
    <row r="236" ht="18">
      <c r="B236" s="3"/>
    </row>
    <row r="237" ht="18">
      <c r="B237" s="3"/>
    </row>
    <row r="238" ht="18">
      <c r="B238" s="3"/>
    </row>
    <row r="239" ht="18">
      <c r="B239" s="3"/>
    </row>
    <row r="240" ht="18">
      <c r="B240" s="3"/>
    </row>
    <row r="241" ht="18">
      <c r="B241" s="3"/>
    </row>
    <row r="242" ht="18">
      <c r="B242" s="3"/>
    </row>
    <row r="243" ht="18">
      <c r="B243" s="3"/>
    </row>
    <row r="244" ht="18">
      <c r="B244" s="3"/>
    </row>
    <row r="245" ht="18">
      <c r="B245" s="3"/>
    </row>
    <row r="246" ht="18">
      <c r="B246" s="3"/>
    </row>
    <row r="247" ht="18">
      <c r="B247" s="3"/>
    </row>
    <row r="248" ht="18">
      <c r="B248" s="3"/>
    </row>
    <row r="249" ht="18">
      <c r="B249" s="3"/>
    </row>
    <row r="250" ht="18">
      <c r="B250" s="3"/>
    </row>
    <row r="251" ht="18">
      <c r="B251" s="3"/>
    </row>
    <row r="252" ht="18">
      <c r="B252" s="3"/>
    </row>
    <row r="253" ht="18">
      <c r="B253" s="3"/>
    </row>
    <row r="254" ht="18">
      <c r="B254" s="3"/>
    </row>
    <row r="255" ht="18">
      <c r="B255" s="3"/>
    </row>
    <row r="256" ht="18">
      <c r="B256" s="3"/>
    </row>
    <row r="257" ht="18">
      <c r="B257" s="3"/>
    </row>
    <row r="258" ht="18">
      <c r="B258" s="3"/>
    </row>
    <row r="259" ht="18">
      <c r="B259" s="3"/>
    </row>
    <row r="260" ht="18">
      <c r="B260" s="3"/>
    </row>
    <row r="261" ht="18">
      <c r="B261" s="3"/>
    </row>
    <row r="262" ht="18">
      <c r="B262" s="3"/>
    </row>
    <row r="263" ht="18">
      <c r="B263" s="3"/>
    </row>
    <row r="264" ht="18">
      <c r="B264" s="3"/>
    </row>
    <row r="265" ht="18">
      <c r="B265" s="3"/>
    </row>
    <row r="266" ht="18">
      <c r="B266" s="3"/>
    </row>
    <row r="267" ht="18">
      <c r="B267" s="3"/>
    </row>
    <row r="268" ht="18">
      <c r="B268" s="3"/>
    </row>
    <row r="269" ht="18">
      <c r="B269" s="3"/>
    </row>
    <row r="270" ht="18">
      <c r="B270" s="3"/>
    </row>
    <row r="271" ht="18">
      <c r="B271" s="3"/>
    </row>
    <row r="272" ht="18">
      <c r="B272" s="3"/>
    </row>
    <row r="273" ht="18">
      <c r="B273" s="3"/>
    </row>
    <row r="274" ht="18">
      <c r="B274" s="3"/>
    </row>
    <row r="275" ht="18">
      <c r="B275" s="3"/>
    </row>
    <row r="276" ht="18">
      <c r="B276" s="3"/>
    </row>
    <row r="277" ht="18">
      <c r="B277" s="3"/>
    </row>
    <row r="278" ht="18">
      <c r="B278" s="3"/>
    </row>
    <row r="279" ht="18">
      <c r="B279" s="3"/>
    </row>
    <row r="280" ht="18">
      <c r="B280" s="3"/>
    </row>
    <row r="281" ht="18">
      <c r="B281" s="3"/>
    </row>
    <row r="282" ht="18">
      <c r="B282" s="3"/>
    </row>
    <row r="283" ht="18">
      <c r="B283" s="3"/>
    </row>
    <row r="284" ht="18">
      <c r="B284" s="3"/>
    </row>
    <row r="285" ht="18">
      <c r="B285" s="3"/>
    </row>
    <row r="286" ht="18">
      <c r="B286" s="3"/>
    </row>
    <row r="287" ht="18">
      <c r="B287" s="3"/>
    </row>
    <row r="288" ht="18">
      <c r="B288" s="3"/>
    </row>
    <row r="289" ht="18">
      <c r="B289" s="3"/>
    </row>
    <row r="290" ht="18">
      <c r="B290" s="3"/>
    </row>
    <row r="291" ht="18">
      <c r="B291" s="3"/>
    </row>
    <row r="292" ht="18">
      <c r="B292" s="3"/>
    </row>
    <row r="293" ht="18">
      <c r="B293" s="3"/>
    </row>
    <row r="294" ht="18">
      <c r="B294" s="3"/>
    </row>
    <row r="295" ht="18">
      <c r="B295" s="3"/>
    </row>
    <row r="296" ht="18">
      <c r="B296" s="3"/>
    </row>
    <row r="297" ht="18">
      <c r="B297" s="3"/>
    </row>
    <row r="298" ht="18">
      <c r="B298" s="3"/>
    </row>
    <row r="299" ht="18">
      <c r="B299" s="3"/>
    </row>
    <row r="300" ht="18">
      <c r="B300" s="3"/>
    </row>
    <row r="301" ht="18">
      <c r="B301" s="3"/>
    </row>
    <row r="302" ht="18">
      <c r="B302" s="3"/>
    </row>
    <row r="303" ht="18">
      <c r="B303" s="3"/>
    </row>
    <row r="304" ht="18">
      <c r="B304" s="3"/>
    </row>
    <row r="305" ht="18">
      <c r="B305" s="3"/>
    </row>
    <row r="306" ht="18">
      <c r="B306" s="3"/>
    </row>
    <row r="307" ht="18">
      <c r="B307" s="3"/>
    </row>
    <row r="308" ht="18">
      <c r="B308" s="3"/>
    </row>
    <row r="309" ht="18">
      <c r="B309" s="3"/>
    </row>
    <row r="310" ht="18">
      <c r="B310" s="3"/>
    </row>
    <row r="311" ht="18">
      <c r="B311" s="3"/>
    </row>
    <row r="312" ht="18">
      <c r="B312" s="3"/>
    </row>
    <row r="313" ht="18">
      <c r="B313" s="3"/>
    </row>
    <row r="314" ht="18">
      <c r="B314" s="3"/>
    </row>
    <row r="315" ht="18">
      <c r="B315" s="3"/>
    </row>
    <row r="316" ht="18">
      <c r="B316" s="3"/>
    </row>
    <row r="317" ht="18">
      <c r="B317" s="3"/>
    </row>
    <row r="318" ht="18">
      <c r="B318" s="3"/>
    </row>
    <row r="319" ht="18">
      <c r="B319" s="3"/>
    </row>
    <row r="320" ht="18">
      <c r="B320" s="3"/>
    </row>
    <row r="321" ht="18">
      <c r="B321" s="3"/>
    </row>
    <row r="322" ht="18">
      <c r="B322" s="3"/>
    </row>
    <row r="323" ht="18">
      <c r="B323" s="3"/>
    </row>
    <row r="324" ht="18">
      <c r="B324" s="3"/>
    </row>
    <row r="325" ht="18">
      <c r="B325" s="3"/>
    </row>
    <row r="326" ht="18">
      <c r="B326" s="3"/>
    </row>
    <row r="327" ht="18">
      <c r="B327" s="3"/>
    </row>
    <row r="328" ht="18">
      <c r="B328" s="3"/>
    </row>
    <row r="329" ht="18">
      <c r="B329" s="3"/>
    </row>
    <row r="330" ht="18">
      <c r="B330" s="3"/>
    </row>
    <row r="331" ht="18">
      <c r="B331" s="3"/>
    </row>
    <row r="332" ht="18">
      <c r="B332" s="3"/>
    </row>
    <row r="333" ht="18">
      <c r="B333" s="3"/>
    </row>
    <row r="334" ht="18">
      <c r="B334" s="3"/>
    </row>
    <row r="335" ht="18">
      <c r="B335" s="3"/>
    </row>
    <row r="336" ht="18">
      <c r="B336" s="3"/>
    </row>
    <row r="337" ht="18">
      <c r="B337" s="3"/>
    </row>
    <row r="338" ht="18">
      <c r="B338" s="3"/>
    </row>
    <row r="339" ht="18">
      <c r="B339" s="3"/>
    </row>
    <row r="340" ht="18">
      <c r="B340" s="3"/>
    </row>
    <row r="341" ht="18">
      <c r="B341" s="3"/>
    </row>
    <row r="342" ht="18">
      <c r="B342" s="3"/>
    </row>
    <row r="343" ht="18">
      <c r="B343" s="3"/>
    </row>
    <row r="344" ht="18">
      <c r="B344" s="3"/>
    </row>
    <row r="345" ht="18">
      <c r="B345" s="3"/>
    </row>
    <row r="346" ht="18">
      <c r="B346" s="3"/>
    </row>
    <row r="347" ht="18">
      <c r="B347" s="3"/>
    </row>
    <row r="348" ht="18">
      <c r="B348" s="3"/>
    </row>
    <row r="349" ht="18">
      <c r="B349" s="3"/>
    </row>
    <row r="350" ht="18">
      <c r="B350" s="3"/>
    </row>
    <row r="351" ht="18">
      <c r="B351" s="3"/>
    </row>
    <row r="352" ht="18">
      <c r="B352" s="3"/>
    </row>
    <row r="353" ht="18">
      <c r="B353" s="3"/>
    </row>
    <row r="354" ht="18">
      <c r="B354" s="3"/>
    </row>
    <row r="355" ht="18">
      <c r="B355" s="3"/>
    </row>
    <row r="356" ht="18">
      <c r="B356" s="3"/>
    </row>
    <row r="357" ht="18">
      <c r="B357" s="3"/>
    </row>
    <row r="358" ht="18">
      <c r="B358" s="3"/>
    </row>
    <row r="359" ht="18">
      <c r="B359" s="3"/>
    </row>
  </sheetData>
  <sheetProtection/>
  <printOptions/>
  <pageMargins left="1.0142045454545454" right="0.6801136363636363" top="1.062992125984252" bottom="1.1811023622047245" header="0.5118110236220472" footer="0.5118110236220472"/>
  <pageSetup horizontalDpi="600" verticalDpi="600" orientation="portrait" paperSize="9" scale="63"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H71"/>
  <sheetViews>
    <sheetView zoomScalePageLayoutView="0" workbookViewId="0" topLeftCell="A1">
      <selection activeCell="D6" sqref="D6"/>
    </sheetView>
  </sheetViews>
  <sheetFormatPr defaultColWidth="9.140625" defaultRowHeight="12.75"/>
  <cols>
    <col min="2" max="2" width="36.7109375" style="0" customWidth="1"/>
    <col min="5" max="6" width="12.00390625" style="0" customWidth="1"/>
  </cols>
  <sheetData>
    <row r="1" spans="1:8" ht="14.25">
      <c r="A1" s="40" t="s">
        <v>159</v>
      </c>
      <c r="B1" s="40" t="s">
        <v>160</v>
      </c>
      <c r="C1" s="41" t="s">
        <v>161</v>
      </c>
      <c r="D1" s="42" t="s">
        <v>162</v>
      </c>
      <c r="E1" s="40" t="s">
        <v>163</v>
      </c>
      <c r="F1" s="40" t="s">
        <v>164</v>
      </c>
      <c r="G1" s="43"/>
      <c r="H1" s="43"/>
    </row>
    <row r="2" spans="1:8" ht="14.25">
      <c r="A2" s="44"/>
      <c r="B2" s="45"/>
      <c r="C2" s="44"/>
      <c r="D2" s="46"/>
      <c r="E2" s="47"/>
      <c r="F2" s="47"/>
      <c r="G2" s="43"/>
      <c r="H2" s="43"/>
    </row>
    <row r="3" spans="1:8" ht="14.25">
      <c r="A3" s="55"/>
      <c r="B3" s="56"/>
      <c r="C3" s="55"/>
      <c r="D3" s="57"/>
      <c r="E3" s="58"/>
      <c r="F3" s="59"/>
      <c r="G3" s="43"/>
      <c r="H3" s="43"/>
    </row>
    <row r="4" spans="1:6" s="43" customFormat="1" ht="14.25">
      <c r="A4" s="268" t="s">
        <v>165</v>
      </c>
      <c r="B4" s="268"/>
      <c r="C4" s="183"/>
      <c r="D4" s="184"/>
      <c r="E4" s="185"/>
      <c r="F4" s="185"/>
    </row>
    <row r="5" spans="1:6" s="43" customFormat="1" ht="14.25">
      <c r="A5" s="182"/>
      <c r="B5" s="182"/>
      <c r="C5" s="183"/>
      <c r="D5" s="184"/>
      <c r="E5" s="185"/>
      <c r="F5" s="185"/>
    </row>
    <row r="6" spans="1:6" s="54" customFormat="1" ht="89.25">
      <c r="A6" s="182"/>
      <c r="B6" s="218" t="s">
        <v>166</v>
      </c>
      <c r="C6" s="183"/>
      <c r="D6" s="184"/>
      <c r="E6" s="185"/>
      <c r="F6" s="185"/>
    </row>
    <row r="7" spans="1:6" s="54" customFormat="1" ht="51">
      <c r="A7" s="182"/>
      <c r="B7" s="218" t="s">
        <v>359</v>
      </c>
      <c r="C7" s="183"/>
      <c r="D7" s="184"/>
      <c r="E7" s="185"/>
      <c r="F7" s="185"/>
    </row>
    <row r="8" spans="1:6" s="54" customFormat="1" ht="14.25">
      <c r="A8" s="183"/>
      <c r="B8" s="186"/>
      <c r="C8" s="183"/>
      <c r="D8" s="184"/>
      <c r="E8" s="185"/>
      <c r="F8" s="185"/>
    </row>
    <row r="9" spans="1:6" s="54" customFormat="1" ht="165.75">
      <c r="A9" s="219" t="s">
        <v>167</v>
      </c>
      <c r="B9" s="220" t="s">
        <v>384</v>
      </c>
      <c r="C9" s="221" t="s">
        <v>13</v>
      </c>
      <c r="D9" s="221">
        <v>4</v>
      </c>
      <c r="E9" s="222"/>
      <c r="F9" s="222">
        <f aca="true" t="shared" si="0" ref="F9:F15">SUM(E9*D9)</f>
        <v>0</v>
      </c>
    </row>
    <row r="10" spans="1:6" s="54" customFormat="1" ht="178.5">
      <c r="A10" s="219" t="s">
        <v>168</v>
      </c>
      <c r="B10" s="220" t="s">
        <v>385</v>
      </c>
      <c r="C10" s="221" t="s">
        <v>13</v>
      </c>
      <c r="D10" s="221">
        <v>20</v>
      </c>
      <c r="E10" s="222"/>
      <c r="F10" s="222">
        <f t="shared" si="0"/>
        <v>0</v>
      </c>
    </row>
    <row r="11" spans="1:6" s="54" customFormat="1" ht="165.75">
      <c r="A11" s="219" t="s">
        <v>169</v>
      </c>
      <c r="B11" s="220" t="s">
        <v>386</v>
      </c>
      <c r="C11" s="221" t="s">
        <v>13</v>
      </c>
      <c r="D11" s="221">
        <v>13</v>
      </c>
      <c r="E11" s="222"/>
      <c r="F11" s="222">
        <f t="shared" si="0"/>
        <v>0</v>
      </c>
    </row>
    <row r="12" spans="1:6" s="54" customFormat="1" ht="153">
      <c r="A12" s="219" t="s">
        <v>170</v>
      </c>
      <c r="B12" s="220" t="s">
        <v>387</v>
      </c>
      <c r="C12" s="221" t="s">
        <v>13</v>
      </c>
      <c r="D12" s="221">
        <v>5</v>
      </c>
      <c r="E12" s="222"/>
      <c r="F12" s="222">
        <f t="shared" si="0"/>
        <v>0</v>
      </c>
    </row>
    <row r="13" spans="1:6" s="54" customFormat="1" ht="140.25">
      <c r="A13" s="219" t="s">
        <v>171</v>
      </c>
      <c r="B13" s="220" t="s">
        <v>388</v>
      </c>
      <c r="C13" s="221" t="s">
        <v>13</v>
      </c>
      <c r="D13" s="221">
        <v>3</v>
      </c>
      <c r="E13" s="222"/>
      <c r="F13" s="222">
        <f t="shared" si="0"/>
        <v>0</v>
      </c>
    </row>
    <row r="14" spans="1:6" s="54" customFormat="1" ht="140.25">
      <c r="A14" s="219" t="s">
        <v>172</v>
      </c>
      <c r="B14" s="220" t="s">
        <v>389</v>
      </c>
      <c r="C14" s="221" t="s">
        <v>13</v>
      </c>
      <c r="D14" s="221">
        <v>10</v>
      </c>
      <c r="E14" s="222"/>
      <c r="F14" s="222">
        <f t="shared" si="0"/>
        <v>0</v>
      </c>
    </row>
    <row r="15" spans="1:6" s="54" customFormat="1" ht="140.25">
      <c r="A15" s="219" t="s">
        <v>173</v>
      </c>
      <c r="B15" s="220" t="s">
        <v>390</v>
      </c>
      <c r="C15" s="221" t="s">
        <v>13</v>
      </c>
      <c r="D15" s="221">
        <v>1</v>
      </c>
      <c r="E15" s="222"/>
      <c r="F15" s="222">
        <f t="shared" si="0"/>
        <v>0</v>
      </c>
    </row>
    <row r="16" spans="1:6" s="54" customFormat="1" ht="38.25">
      <c r="A16" s="219">
        <v>8</v>
      </c>
      <c r="B16" s="218" t="s">
        <v>174</v>
      </c>
      <c r="C16" s="221" t="s">
        <v>175</v>
      </c>
      <c r="D16" s="221">
        <v>1</v>
      </c>
      <c r="E16" s="222"/>
      <c r="F16" s="222">
        <f>SUM(E16*D16)</f>
        <v>0</v>
      </c>
    </row>
    <row r="17" spans="1:6" s="54" customFormat="1" ht="51">
      <c r="A17" s="219">
        <f>A16+1</f>
        <v>9</v>
      </c>
      <c r="B17" s="218" t="s">
        <v>176</v>
      </c>
      <c r="C17" s="221" t="s">
        <v>175</v>
      </c>
      <c r="D17" s="221">
        <v>1</v>
      </c>
      <c r="E17" s="222"/>
      <c r="F17" s="222">
        <f>SUM(E17*D17)</f>
        <v>0</v>
      </c>
    </row>
    <row r="18" spans="1:6" s="227" customFormat="1" ht="15">
      <c r="A18" s="223"/>
      <c r="B18" s="223"/>
      <c r="C18" s="224"/>
      <c r="D18" s="224"/>
      <c r="E18" s="225" t="s">
        <v>177</v>
      </c>
      <c r="F18" s="226">
        <f>SUM(F9:F17)</f>
        <v>0</v>
      </c>
    </row>
    <row r="19" spans="1:6" s="54" customFormat="1" ht="14.25">
      <c r="A19" s="183"/>
      <c r="B19" s="186"/>
      <c r="C19" s="183"/>
      <c r="D19" s="184"/>
      <c r="E19" s="185"/>
      <c r="F19" s="185"/>
    </row>
    <row r="20" spans="1:6" s="54" customFormat="1" ht="14.25">
      <c r="A20" s="269" t="s">
        <v>178</v>
      </c>
      <c r="B20" s="269"/>
      <c r="C20" s="188"/>
      <c r="D20" s="189"/>
      <c r="E20" s="48"/>
      <c r="F20" s="48"/>
    </row>
    <row r="21" spans="1:6" s="54" customFormat="1" ht="14.25">
      <c r="A21" s="187"/>
      <c r="B21" s="187"/>
      <c r="C21" s="188"/>
      <c r="D21" s="189"/>
      <c r="E21" s="48"/>
      <c r="F21" s="48"/>
    </row>
    <row r="22" spans="1:6" s="54" customFormat="1" ht="51">
      <c r="A22" s="219">
        <v>1</v>
      </c>
      <c r="B22" s="228" t="s">
        <v>179</v>
      </c>
      <c r="C22" s="229" t="s">
        <v>28</v>
      </c>
      <c r="D22" s="49">
        <v>200</v>
      </c>
      <c r="E22" s="230"/>
      <c r="F22" s="230">
        <f>D22*E22</f>
        <v>0</v>
      </c>
    </row>
    <row r="23" spans="1:6" s="54" customFormat="1" ht="14.25">
      <c r="A23" s="183"/>
      <c r="B23" s="186"/>
      <c r="C23" s="183"/>
      <c r="D23" s="184"/>
      <c r="E23" s="185"/>
      <c r="F23" s="185"/>
    </row>
    <row r="24" spans="1:6" s="54" customFormat="1" ht="14.25">
      <c r="A24" s="183"/>
      <c r="B24" s="186"/>
      <c r="C24" s="183"/>
      <c r="D24" s="184"/>
      <c r="E24" s="185"/>
      <c r="F24" s="185"/>
    </row>
    <row r="25" spans="1:6" s="54" customFormat="1" ht="14.25">
      <c r="A25" s="183"/>
      <c r="B25" s="186"/>
      <c r="C25" s="183"/>
      <c r="D25" s="184"/>
      <c r="E25" s="185"/>
      <c r="F25" s="185"/>
    </row>
    <row r="26" spans="1:6" s="54" customFormat="1" ht="14.25">
      <c r="A26" s="183"/>
      <c r="B26" s="186"/>
      <c r="C26" s="183"/>
      <c r="D26" s="184"/>
      <c r="E26" s="185"/>
      <c r="F26" s="185"/>
    </row>
    <row r="27" spans="1:6" s="54" customFormat="1" ht="14.25">
      <c r="A27" s="183"/>
      <c r="B27" s="186"/>
      <c r="C27" s="183"/>
      <c r="D27" s="184"/>
      <c r="E27" s="185"/>
      <c r="F27" s="185"/>
    </row>
    <row r="28" spans="1:6" s="54" customFormat="1" ht="14.25">
      <c r="A28" s="183"/>
      <c r="B28" s="186"/>
      <c r="C28" s="183"/>
      <c r="D28" s="184"/>
      <c r="E28" s="185"/>
      <c r="F28" s="185"/>
    </row>
    <row r="29" spans="1:6" s="54" customFormat="1" ht="14.25">
      <c r="A29" s="183"/>
      <c r="B29" s="186"/>
      <c r="C29" s="183"/>
      <c r="D29" s="184"/>
      <c r="E29" s="185"/>
      <c r="F29" s="185"/>
    </row>
    <row r="30" spans="1:6" s="227" customFormat="1" ht="15">
      <c r="A30" s="188"/>
      <c r="B30" s="190"/>
      <c r="C30" s="188"/>
      <c r="D30" s="189"/>
      <c r="E30" s="48"/>
      <c r="F30" s="48"/>
    </row>
    <row r="31" spans="1:6" s="227" customFormat="1" ht="15">
      <c r="A31" s="269" t="s">
        <v>180</v>
      </c>
      <c r="B31" s="269"/>
      <c r="C31" s="188"/>
      <c r="D31" s="189"/>
      <c r="E31" s="48"/>
      <c r="F31" s="48"/>
    </row>
    <row r="32" spans="1:6" s="227" customFormat="1" ht="15">
      <c r="A32" s="187"/>
      <c r="B32" s="187"/>
      <c r="C32" s="188"/>
      <c r="D32" s="189"/>
      <c r="E32" s="48"/>
      <c r="F32" s="48"/>
    </row>
    <row r="33" spans="1:6" s="227" customFormat="1" ht="51">
      <c r="A33" s="219">
        <v>1</v>
      </c>
      <c r="B33" s="228" t="s">
        <v>179</v>
      </c>
      <c r="C33" s="229" t="s">
        <v>28</v>
      </c>
      <c r="D33" s="49">
        <v>200</v>
      </c>
      <c r="E33" s="230"/>
      <c r="F33" s="230">
        <f>D33*E33</f>
        <v>0</v>
      </c>
    </row>
    <row r="34" spans="1:6" s="227" customFormat="1" ht="15">
      <c r="A34" s="219"/>
      <c r="B34" s="228"/>
      <c r="C34" s="229"/>
      <c r="D34" s="49"/>
      <c r="E34" s="230"/>
      <c r="F34" s="231"/>
    </row>
    <row r="35" spans="1:6" s="227" customFormat="1" ht="25.5">
      <c r="A35" s="219">
        <v>2</v>
      </c>
      <c r="B35" s="228" t="s">
        <v>181</v>
      </c>
      <c r="C35" s="229"/>
      <c r="D35" s="49"/>
      <c r="E35" s="230"/>
      <c r="F35" s="231"/>
    </row>
    <row r="36" spans="1:6" s="227" customFormat="1" ht="15">
      <c r="A36" s="232"/>
      <c r="B36" s="233" t="s">
        <v>182</v>
      </c>
      <c r="C36" s="229" t="s">
        <v>13</v>
      </c>
      <c r="D36" s="49">
        <v>10</v>
      </c>
      <c r="E36" s="230"/>
      <c r="F36" s="231"/>
    </row>
    <row r="37" spans="1:6" s="227" customFormat="1" ht="15">
      <c r="A37" s="232"/>
      <c r="B37" s="233" t="s">
        <v>183</v>
      </c>
      <c r="C37" s="229" t="s">
        <v>13</v>
      </c>
      <c r="D37" s="49">
        <v>10</v>
      </c>
      <c r="E37" s="230"/>
      <c r="F37" s="231"/>
    </row>
    <row r="38" spans="1:6" s="227" customFormat="1" ht="15">
      <c r="A38" s="232"/>
      <c r="B38" s="233" t="s">
        <v>184</v>
      </c>
      <c r="C38" s="229" t="s">
        <v>13</v>
      </c>
      <c r="D38" s="49">
        <v>25</v>
      </c>
      <c r="E38" s="230"/>
      <c r="F38" s="231"/>
    </row>
    <row r="39" spans="1:6" s="227" customFormat="1" ht="15">
      <c r="A39" s="232"/>
      <c r="B39" s="233" t="s">
        <v>185</v>
      </c>
      <c r="C39" s="229" t="s">
        <v>13</v>
      </c>
      <c r="D39" s="49">
        <v>10</v>
      </c>
      <c r="E39" s="230"/>
      <c r="F39" s="231"/>
    </row>
    <row r="40" spans="1:6" s="227" customFormat="1" ht="15">
      <c r="A40" s="232"/>
      <c r="B40" s="233" t="s">
        <v>186</v>
      </c>
      <c r="C40" s="229" t="s">
        <v>13</v>
      </c>
      <c r="D40" s="49">
        <v>30</v>
      </c>
      <c r="E40" s="230"/>
      <c r="F40" s="231"/>
    </row>
    <row r="41" spans="1:6" s="227" customFormat="1" ht="15">
      <c r="A41" s="232"/>
      <c r="B41" s="233" t="s">
        <v>187</v>
      </c>
      <c r="C41" s="229" t="s">
        <v>13</v>
      </c>
      <c r="D41" s="49">
        <v>45</v>
      </c>
      <c r="E41" s="230"/>
      <c r="F41" s="231"/>
    </row>
    <row r="42" spans="1:6" s="227" customFormat="1" ht="15">
      <c r="A42" s="232"/>
      <c r="B42" s="233" t="s">
        <v>188</v>
      </c>
      <c r="C42" s="229" t="s">
        <v>13</v>
      </c>
      <c r="D42" s="49">
        <v>30</v>
      </c>
      <c r="E42" s="230"/>
      <c r="F42" s="231"/>
    </row>
    <row r="43" spans="1:6" s="227" customFormat="1" ht="25.5">
      <c r="A43" s="232"/>
      <c r="B43" s="233" t="s">
        <v>189</v>
      </c>
      <c r="C43" s="229" t="s">
        <v>13</v>
      </c>
      <c r="D43" s="49">
        <v>1</v>
      </c>
      <c r="E43" s="230"/>
      <c r="F43" s="231"/>
    </row>
    <row r="44" spans="1:6" s="227" customFormat="1" ht="15">
      <c r="A44" s="232"/>
      <c r="B44" s="228" t="s">
        <v>190</v>
      </c>
      <c r="C44" s="229" t="s">
        <v>13</v>
      </c>
      <c r="D44" s="49">
        <v>1</v>
      </c>
      <c r="E44" s="230"/>
      <c r="F44" s="230">
        <f>D44*E44</f>
        <v>0</v>
      </c>
    </row>
    <row r="45" spans="1:6" s="227" customFormat="1" ht="15">
      <c r="A45" s="232"/>
      <c r="B45" s="228"/>
      <c r="C45" s="229"/>
      <c r="D45" s="49"/>
      <c r="E45" s="230"/>
      <c r="F45" s="231"/>
    </row>
    <row r="46" spans="1:6" s="227" customFormat="1" ht="15">
      <c r="A46" s="232"/>
      <c r="B46" s="228"/>
      <c r="C46" s="183"/>
      <c r="D46" s="49"/>
      <c r="E46" s="230"/>
      <c r="F46" s="231"/>
    </row>
    <row r="47" spans="1:6" s="227" customFormat="1" ht="15">
      <c r="A47" s="219">
        <v>3</v>
      </c>
      <c r="B47" s="228" t="s">
        <v>191</v>
      </c>
      <c r="C47" s="229" t="s">
        <v>13</v>
      </c>
      <c r="D47" s="49">
        <v>6</v>
      </c>
      <c r="E47" s="230"/>
      <c r="F47" s="230">
        <f>D47*E47</f>
        <v>0</v>
      </c>
    </row>
    <row r="48" spans="1:6" s="227" customFormat="1" ht="15">
      <c r="A48" s="219"/>
      <c r="B48" s="228"/>
      <c r="C48" s="229"/>
      <c r="D48" s="49"/>
      <c r="E48" s="230"/>
      <c r="F48" s="231"/>
    </row>
    <row r="49" spans="1:6" s="227" customFormat="1" ht="25.5">
      <c r="A49" s="219">
        <v>4</v>
      </c>
      <c r="B49" s="228" t="s">
        <v>192</v>
      </c>
      <c r="C49" s="229" t="s">
        <v>13</v>
      </c>
      <c r="D49" s="49">
        <v>1</v>
      </c>
      <c r="E49" s="230"/>
      <c r="F49" s="230">
        <f>D49*E49</f>
        <v>0</v>
      </c>
    </row>
    <row r="50" spans="1:6" s="227" customFormat="1" ht="15">
      <c r="A50" s="188"/>
      <c r="B50" s="190"/>
      <c r="C50" s="188"/>
      <c r="D50" s="189"/>
      <c r="E50" s="48"/>
      <c r="F50" s="48"/>
    </row>
    <row r="51" spans="1:6" s="227" customFormat="1" ht="15">
      <c r="A51" s="188"/>
      <c r="B51" s="190"/>
      <c r="C51" s="188"/>
      <c r="D51" s="189"/>
      <c r="E51" s="190" t="s">
        <v>177</v>
      </c>
      <c r="F51" s="48">
        <f>SUM(F33:F49)</f>
        <v>0</v>
      </c>
    </row>
    <row r="52" spans="1:6" s="227" customFormat="1" ht="15">
      <c r="A52" s="188"/>
      <c r="B52" s="190"/>
      <c r="C52" s="188"/>
      <c r="D52" s="189"/>
      <c r="E52" s="48"/>
      <c r="F52" s="48"/>
    </row>
    <row r="53" spans="1:6" s="227" customFormat="1" ht="15">
      <c r="A53" s="188"/>
      <c r="B53" s="190" t="s">
        <v>193</v>
      </c>
      <c r="C53" s="188"/>
      <c r="D53" s="189"/>
      <c r="E53" s="48"/>
      <c r="F53" s="48"/>
    </row>
    <row r="54" spans="1:6" s="227" customFormat="1" ht="15">
      <c r="A54" s="188"/>
      <c r="B54" s="190"/>
      <c r="C54" s="188"/>
      <c r="D54" s="189"/>
      <c r="E54" s="48"/>
      <c r="F54" s="48"/>
    </row>
    <row r="55" spans="1:6" s="227" customFormat="1" ht="15">
      <c r="A55" s="188"/>
      <c r="B55" s="190" t="s">
        <v>194</v>
      </c>
      <c r="C55" s="188"/>
      <c r="D55" s="189"/>
      <c r="E55" s="48"/>
      <c r="F55" s="226">
        <f>F18</f>
        <v>0</v>
      </c>
    </row>
    <row r="56" spans="1:6" s="227" customFormat="1" ht="15">
      <c r="A56" s="188"/>
      <c r="B56" s="190" t="s">
        <v>195</v>
      </c>
      <c r="C56" s="226"/>
      <c r="D56" s="189"/>
      <c r="E56" s="234"/>
      <c r="F56" s="226">
        <f>F51</f>
        <v>0</v>
      </c>
    </row>
    <row r="57" spans="1:6" s="227" customFormat="1" ht="15">
      <c r="A57" s="188"/>
      <c r="B57" s="190" t="s">
        <v>177</v>
      </c>
      <c r="C57" s="226"/>
      <c r="D57" s="189"/>
      <c r="E57" s="234"/>
      <c r="F57" s="226">
        <f>SUM(F55:F56)</f>
        <v>0</v>
      </c>
    </row>
    <row r="58" spans="1:6" s="227" customFormat="1" ht="15">
      <c r="A58" s="188"/>
      <c r="B58" s="225" t="s">
        <v>196</v>
      </c>
      <c r="C58" s="235"/>
      <c r="D58" s="189"/>
      <c r="E58" s="225"/>
      <c r="F58" s="235">
        <f>F57*0.25</f>
        <v>0</v>
      </c>
    </row>
    <row r="59" spans="1:6" s="227" customFormat="1" ht="15">
      <c r="A59" s="188"/>
      <c r="B59" s="225" t="s">
        <v>197</v>
      </c>
      <c r="C59" s="226"/>
      <c r="D59" s="189"/>
      <c r="E59" s="225"/>
      <c r="F59" s="226">
        <f>F57+F58</f>
        <v>0</v>
      </c>
    </row>
    <row r="60" spans="1:6" s="227" customFormat="1" ht="15">
      <c r="A60" s="188"/>
      <c r="B60" s="190"/>
      <c r="C60" s="188"/>
      <c r="D60" s="189"/>
      <c r="E60" s="48"/>
      <c r="F60" s="48"/>
    </row>
    <row r="61" spans="1:6" s="227" customFormat="1" ht="15">
      <c r="A61" s="188"/>
      <c r="B61" s="190"/>
      <c r="C61" s="188"/>
      <c r="D61" s="189"/>
      <c r="E61" s="48"/>
      <c r="F61" s="48"/>
    </row>
    <row r="62" spans="1:6" s="227" customFormat="1" ht="15">
      <c r="A62" s="188"/>
      <c r="B62" s="190"/>
      <c r="C62" s="188"/>
      <c r="D62" s="189"/>
      <c r="E62" s="48"/>
      <c r="F62" s="48"/>
    </row>
    <row r="63" spans="1:6" s="227" customFormat="1" ht="15">
      <c r="A63" s="188"/>
      <c r="B63" s="190"/>
      <c r="C63" s="188"/>
      <c r="D63" s="189"/>
      <c r="E63" s="48"/>
      <c r="F63" s="48"/>
    </row>
    <row r="64" spans="1:6" s="227" customFormat="1" ht="15">
      <c r="A64" s="188"/>
      <c r="B64" s="190"/>
      <c r="C64" s="188"/>
      <c r="D64" s="189"/>
      <c r="E64" s="48"/>
      <c r="F64" s="48"/>
    </row>
    <row r="65" spans="1:6" s="227" customFormat="1" ht="15">
      <c r="A65" s="188"/>
      <c r="B65" s="190"/>
      <c r="C65" s="188"/>
      <c r="D65" s="189"/>
      <c r="E65" s="48"/>
      <c r="F65" s="48"/>
    </row>
    <row r="66" spans="1:6" s="227" customFormat="1" ht="15">
      <c r="A66" s="188"/>
      <c r="B66" s="190"/>
      <c r="C66" s="188"/>
      <c r="D66" s="189"/>
      <c r="E66" s="48"/>
      <c r="F66" s="48"/>
    </row>
    <row r="67" spans="1:6" s="54" customFormat="1" ht="14.25">
      <c r="A67" s="50"/>
      <c r="B67" s="51"/>
      <c r="C67" s="50"/>
      <c r="D67" s="49"/>
      <c r="E67" s="52"/>
      <c r="F67" s="53"/>
    </row>
    <row r="68" spans="1:6" s="54" customFormat="1" ht="14.25">
      <c r="A68" s="50"/>
      <c r="B68" s="51"/>
      <c r="C68" s="50"/>
      <c r="D68" s="49"/>
      <c r="E68" s="52"/>
      <c r="F68" s="53"/>
    </row>
    <row r="69" spans="1:6" s="54" customFormat="1" ht="14.25">
      <c r="A69" s="50"/>
      <c r="B69" s="51"/>
      <c r="C69" s="50"/>
      <c r="D69" s="49" t="s">
        <v>198</v>
      </c>
      <c r="E69" s="52"/>
      <c r="F69" s="53"/>
    </row>
    <row r="70" spans="1:6" s="54" customFormat="1" ht="14.25">
      <c r="A70" s="50"/>
      <c r="B70" s="51"/>
      <c r="C70" s="50"/>
      <c r="D70" s="49"/>
      <c r="E70" s="52"/>
      <c r="F70" s="53"/>
    </row>
    <row r="71" spans="1:6" s="54" customFormat="1" ht="14.25">
      <c r="A71" s="50"/>
      <c r="B71" s="51"/>
      <c r="C71" s="50"/>
      <c r="D71" s="49" t="s">
        <v>199</v>
      </c>
      <c r="E71" s="52"/>
      <c r="F71" s="53"/>
    </row>
    <row r="72" s="236" customFormat="1" ht="12.75"/>
    <row r="73" s="236" customFormat="1" ht="12.75"/>
    <row r="74" s="236" customFormat="1" ht="12.75"/>
    <row r="75" s="236" customFormat="1" ht="12.75"/>
    <row r="76" s="236" customFormat="1" ht="12.75"/>
    <row r="77" s="236" customFormat="1" ht="12.75"/>
    <row r="78" s="236" customFormat="1" ht="12.75"/>
    <row r="79" s="236" customFormat="1" ht="12.75"/>
    <row r="80" s="236" customFormat="1" ht="12.75"/>
    <row r="81" s="236" customFormat="1" ht="12.75"/>
    <row r="82" s="236" customFormat="1" ht="12.75"/>
  </sheetData>
  <sheetProtection/>
  <mergeCells count="3">
    <mergeCell ref="A4:B4"/>
    <mergeCell ref="A20:B20"/>
    <mergeCell ref="A31:B31"/>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K377"/>
  <sheetViews>
    <sheetView zoomScale="125" zoomScaleNormal="125" zoomScaleSheetLayoutView="100" zoomScalePageLayoutView="0" workbookViewId="0" topLeftCell="A1">
      <selection activeCell="B3" sqref="B3"/>
    </sheetView>
  </sheetViews>
  <sheetFormatPr defaultColWidth="9.140625" defaultRowHeight="12.75"/>
  <cols>
    <col min="1" max="1" width="4.00390625" style="68" customWidth="1"/>
    <col min="2" max="2" width="45.7109375" style="61" customWidth="1"/>
    <col min="3" max="3" width="5.00390625" style="62" customWidth="1"/>
    <col min="4" max="4" width="8.57421875" style="63" customWidth="1"/>
    <col min="5" max="5" width="7.8515625" style="60" customWidth="1"/>
    <col min="6" max="6" width="10.28125" style="60" customWidth="1"/>
    <col min="7" max="7" width="13.57421875" style="60" customWidth="1"/>
    <col min="8" max="16384" width="9.140625" style="60" customWidth="1"/>
  </cols>
  <sheetData>
    <row r="1" ht="11.25">
      <c r="A1" s="60"/>
    </row>
    <row r="2" spans="1:7" s="67" customFormat="1" ht="6" customHeight="1">
      <c r="A2" s="70"/>
      <c r="B2" s="64"/>
      <c r="C2" s="65"/>
      <c r="D2" s="66"/>
      <c r="G2" s="69"/>
    </row>
    <row r="3" spans="2:4" s="73" customFormat="1" ht="11.25">
      <c r="B3" s="74"/>
      <c r="C3" s="75"/>
      <c r="D3" s="76"/>
    </row>
    <row r="4" spans="1:10" s="81" customFormat="1" ht="12">
      <c r="A4" s="77"/>
      <c r="B4" s="78"/>
      <c r="C4" s="79"/>
      <c r="D4" s="80"/>
      <c r="G4" s="82" t="s">
        <v>200</v>
      </c>
      <c r="H4" s="82"/>
      <c r="I4" s="82"/>
      <c r="J4" s="82"/>
    </row>
    <row r="5" spans="1:10" s="81" customFormat="1" ht="12">
      <c r="A5" s="83" t="s">
        <v>201</v>
      </c>
      <c r="B5" s="78"/>
      <c r="C5" s="79"/>
      <c r="D5" s="80"/>
      <c r="G5" s="84" t="s">
        <v>202</v>
      </c>
      <c r="H5" s="82"/>
      <c r="I5" s="82"/>
      <c r="J5" s="82"/>
    </row>
    <row r="6" spans="1:10" s="81" customFormat="1" ht="12">
      <c r="A6" s="85" t="s">
        <v>203</v>
      </c>
      <c r="B6" s="86"/>
      <c r="C6" s="87"/>
      <c r="D6" s="88"/>
      <c r="E6" s="89"/>
      <c r="F6" s="89"/>
      <c r="G6" s="90"/>
      <c r="H6" s="91"/>
      <c r="I6" s="91"/>
      <c r="J6" s="91" t="s">
        <v>204</v>
      </c>
    </row>
    <row r="7" spans="2:7" s="81" customFormat="1" ht="11.25">
      <c r="B7" s="78"/>
      <c r="C7" s="79"/>
      <c r="D7" s="80"/>
      <c r="G7" s="92"/>
    </row>
    <row r="8" spans="1:7" s="81" customFormat="1" ht="6" customHeight="1">
      <c r="A8" s="93"/>
      <c r="B8" s="78"/>
      <c r="C8" s="79"/>
      <c r="D8" s="80"/>
      <c r="G8" s="92"/>
    </row>
    <row r="9" spans="1:4" s="73" customFormat="1" ht="15.75">
      <c r="A9" s="94" t="s">
        <v>205</v>
      </c>
      <c r="B9" s="74"/>
      <c r="C9" s="75"/>
      <c r="D9" s="76"/>
    </row>
    <row r="10" spans="1:4" s="73" customFormat="1" ht="9" customHeight="1">
      <c r="A10" s="94"/>
      <c r="B10" s="74"/>
      <c r="C10" s="75"/>
      <c r="D10" s="76"/>
    </row>
    <row r="11" spans="1:4" s="99" customFormat="1" ht="12.75">
      <c r="A11" s="95" t="s">
        <v>206</v>
      </c>
      <c r="B11" s="96"/>
      <c r="C11" s="97"/>
      <c r="D11" s="98"/>
    </row>
    <row r="12" spans="1:4" s="99" customFormat="1" ht="12.75">
      <c r="A12" s="95" t="s">
        <v>207</v>
      </c>
      <c r="B12" s="96"/>
      <c r="C12" s="97"/>
      <c r="D12" s="98"/>
    </row>
    <row r="13" spans="1:7" s="73" customFormat="1" ht="11.25" customHeight="1">
      <c r="A13" s="83"/>
      <c r="B13" s="74"/>
      <c r="C13" s="75"/>
      <c r="D13" s="76"/>
      <c r="F13" s="84" t="s">
        <v>208</v>
      </c>
      <c r="G13" s="84" t="s">
        <v>209</v>
      </c>
    </row>
    <row r="14" spans="1:7" s="73" customFormat="1" ht="12.75">
      <c r="A14" s="100" t="s">
        <v>210</v>
      </c>
      <c r="B14" s="101"/>
      <c r="C14" s="75"/>
      <c r="D14" s="76"/>
      <c r="F14" s="75" t="s">
        <v>211</v>
      </c>
      <c r="G14" s="75" t="s">
        <v>211</v>
      </c>
    </row>
    <row r="15" spans="1:4" s="73" customFormat="1" ht="7.5" customHeight="1">
      <c r="A15" s="83"/>
      <c r="B15" s="74"/>
      <c r="C15" s="75"/>
      <c r="D15" s="76"/>
    </row>
    <row r="16" spans="1:7" s="73" customFormat="1" ht="12" customHeight="1">
      <c r="A16" s="237" t="s">
        <v>7</v>
      </c>
      <c r="B16" s="238" t="s">
        <v>212</v>
      </c>
      <c r="C16" s="75" t="s">
        <v>213</v>
      </c>
      <c r="D16" s="102">
        <v>1</v>
      </c>
      <c r="E16" s="103"/>
      <c r="F16" s="104"/>
      <c r="G16" s="104"/>
    </row>
    <row r="17" spans="1:2" s="103" customFormat="1" ht="11.25">
      <c r="A17" s="105"/>
      <c r="B17" s="106"/>
    </row>
    <row r="18" spans="1:4" s="103" customFormat="1" ht="33.75">
      <c r="A18" s="107" t="s">
        <v>3</v>
      </c>
      <c r="B18" s="108" t="s">
        <v>374</v>
      </c>
      <c r="C18" s="84"/>
      <c r="D18" s="109"/>
    </row>
    <row r="19" spans="1:8" s="103" customFormat="1" ht="11.25">
      <c r="A19" s="107"/>
      <c r="B19" s="106" t="s">
        <v>214</v>
      </c>
      <c r="C19" s="84" t="s">
        <v>28</v>
      </c>
      <c r="D19" s="109">
        <v>27</v>
      </c>
      <c r="F19" s="104"/>
      <c r="G19" s="104"/>
      <c r="H19" s="110"/>
    </row>
    <row r="20" spans="1:8" s="103" customFormat="1" ht="11.25">
      <c r="A20" s="107"/>
      <c r="B20" s="106" t="s">
        <v>215</v>
      </c>
      <c r="C20" s="84" t="s">
        <v>28</v>
      </c>
      <c r="D20" s="109">
        <v>1</v>
      </c>
      <c r="F20" s="104"/>
      <c r="G20" s="104"/>
      <c r="H20" s="110"/>
    </row>
    <row r="21" spans="1:8" s="103" customFormat="1" ht="11.25">
      <c r="A21" s="107"/>
      <c r="B21" s="106" t="s">
        <v>216</v>
      </c>
      <c r="C21" s="84" t="s">
        <v>28</v>
      </c>
      <c r="D21" s="109">
        <v>1</v>
      </c>
      <c r="F21" s="104"/>
      <c r="G21" s="104"/>
      <c r="H21" s="110"/>
    </row>
    <row r="22" spans="1:7" s="73" customFormat="1" ht="12" customHeight="1">
      <c r="A22" s="105"/>
      <c r="B22" s="238"/>
      <c r="C22" s="75"/>
      <c r="D22" s="102"/>
      <c r="F22" s="104"/>
      <c r="G22" s="104"/>
    </row>
    <row r="23" spans="1:4" s="106" customFormat="1" ht="46.5" customHeight="1">
      <c r="A23" s="106" t="s">
        <v>49</v>
      </c>
      <c r="B23" s="106" t="s">
        <v>217</v>
      </c>
      <c r="D23" s="102"/>
    </row>
    <row r="24" spans="2:4" s="106" customFormat="1" ht="47.25" customHeight="1">
      <c r="B24" s="106" t="s">
        <v>218</v>
      </c>
      <c r="D24" s="102"/>
    </row>
    <row r="25" spans="2:4" s="106" customFormat="1" ht="26.25" customHeight="1">
      <c r="B25" s="106" t="s">
        <v>219</v>
      </c>
      <c r="D25" s="102"/>
    </row>
    <row r="26" spans="2:4" s="106" customFormat="1" ht="23.25" customHeight="1">
      <c r="B26" s="106" t="s">
        <v>220</v>
      </c>
      <c r="D26" s="102"/>
    </row>
    <row r="27" spans="2:4" s="106" customFormat="1" ht="69" customHeight="1">
      <c r="B27" s="106" t="s">
        <v>221</v>
      </c>
      <c r="D27" s="102"/>
    </row>
    <row r="28" spans="2:4" s="106" customFormat="1" ht="12.75" customHeight="1">
      <c r="B28" s="106" t="s">
        <v>222</v>
      </c>
      <c r="D28" s="102"/>
    </row>
    <row r="29" spans="2:4" s="106" customFormat="1" ht="13.5" customHeight="1">
      <c r="B29" s="106" t="s">
        <v>223</v>
      </c>
      <c r="D29" s="102"/>
    </row>
    <row r="30" spans="2:4" s="106" customFormat="1" ht="23.25" customHeight="1">
      <c r="B30" s="106" t="s">
        <v>224</v>
      </c>
      <c r="D30" s="102"/>
    </row>
    <row r="31" spans="3:7" s="106" customFormat="1" ht="10.5" customHeight="1">
      <c r="C31" s="75" t="s">
        <v>213</v>
      </c>
      <c r="D31" s="102">
        <v>1</v>
      </c>
      <c r="F31" s="104"/>
      <c r="G31" s="104"/>
    </row>
    <row r="32" spans="2:4" s="106" customFormat="1" ht="11.25" customHeight="1">
      <c r="B32" s="110" t="s">
        <v>225</v>
      </c>
      <c r="C32" s="75"/>
      <c r="D32" s="102"/>
    </row>
    <row r="33" spans="2:4" s="106" customFormat="1" ht="11.25" customHeight="1">
      <c r="B33" s="111"/>
      <c r="C33" s="75"/>
      <c r="D33" s="102"/>
    </row>
    <row r="34" spans="2:4" s="106" customFormat="1" ht="11.25" customHeight="1">
      <c r="B34" s="111"/>
      <c r="C34" s="75"/>
      <c r="D34" s="102"/>
    </row>
    <row r="35" spans="2:4" s="106" customFormat="1" ht="11.25" customHeight="1">
      <c r="B35" s="112"/>
      <c r="C35" s="75"/>
      <c r="D35" s="102"/>
    </row>
    <row r="36" spans="1:2" s="106" customFormat="1" ht="33" customHeight="1">
      <c r="A36" s="106" t="s">
        <v>4</v>
      </c>
      <c r="B36" s="106" t="s">
        <v>375</v>
      </c>
    </row>
    <row r="37" spans="1:7" s="73" customFormat="1" ht="12" customHeight="1">
      <c r="A37" s="105"/>
      <c r="B37" s="106" t="s">
        <v>226</v>
      </c>
      <c r="C37" s="75" t="s">
        <v>13</v>
      </c>
      <c r="D37" s="102">
        <v>1</v>
      </c>
      <c r="F37" s="104"/>
      <c r="G37" s="104"/>
    </row>
    <row r="38" spans="2:4" s="106" customFormat="1" ht="11.25" customHeight="1">
      <c r="B38" s="112"/>
      <c r="C38" s="75"/>
      <c r="D38" s="102"/>
    </row>
    <row r="39" spans="1:7" s="103" customFormat="1" ht="36.75" customHeight="1">
      <c r="A39" s="107" t="s">
        <v>5</v>
      </c>
      <c r="B39" s="239" t="s">
        <v>227</v>
      </c>
      <c r="C39" s="113"/>
      <c r="D39" s="114"/>
      <c r="E39" s="114"/>
      <c r="F39" s="114"/>
      <c r="G39" s="114"/>
    </row>
    <row r="40" spans="1:7" s="103" customFormat="1" ht="11.25">
      <c r="A40" s="107"/>
      <c r="B40" s="114" t="s">
        <v>228</v>
      </c>
      <c r="C40" s="113" t="s">
        <v>213</v>
      </c>
      <c r="D40" s="114">
        <v>1</v>
      </c>
      <c r="E40" s="114"/>
      <c r="F40" s="104"/>
      <c r="G40" s="104"/>
    </row>
    <row r="41" spans="1:7" s="103" customFormat="1" ht="11.25">
      <c r="A41" s="107"/>
      <c r="B41" s="114" t="s">
        <v>229</v>
      </c>
      <c r="C41" s="113" t="s">
        <v>213</v>
      </c>
      <c r="D41" s="114">
        <v>1</v>
      </c>
      <c r="E41" s="114"/>
      <c r="F41" s="104"/>
      <c r="G41" s="104"/>
    </row>
    <row r="42" spans="1:7" s="103" customFormat="1" ht="11.25">
      <c r="A42" s="107"/>
      <c r="B42" s="114"/>
      <c r="C42" s="113"/>
      <c r="D42" s="114"/>
      <c r="E42" s="114"/>
      <c r="F42" s="104"/>
      <c r="G42" s="104"/>
    </row>
    <row r="43" spans="1:7" s="103" customFormat="1" ht="35.25" customHeight="1">
      <c r="A43" s="237" t="s">
        <v>75</v>
      </c>
      <c r="B43" s="106" t="s">
        <v>230</v>
      </c>
      <c r="C43" s="75"/>
      <c r="D43" s="102"/>
      <c r="F43" s="104"/>
      <c r="G43" s="104"/>
    </row>
    <row r="44" spans="1:7" s="103" customFormat="1" ht="11.25">
      <c r="A44" s="105"/>
      <c r="B44" s="106"/>
      <c r="C44" s="75" t="s">
        <v>213</v>
      </c>
      <c r="D44" s="102">
        <v>1</v>
      </c>
      <c r="F44" s="104"/>
      <c r="G44" s="104"/>
    </row>
    <row r="45" spans="1:7" s="103" customFormat="1" ht="11.25">
      <c r="A45" s="105"/>
      <c r="B45" s="106"/>
      <c r="C45" s="75"/>
      <c r="D45" s="102"/>
      <c r="F45" s="104"/>
      <c r="G45" s="104"/>
    </row>
    <row r="46" spans="1:4" s="103" customFormat="1" ht="15" customHeight="1">
      <c r="A46" s="107" t="s">
        <v>8</v>
      </c>
      <c r="B46" s="108" t="s">
        <v>231</v>
      </c>
      <c r="C46" s="84"/>
      <c r="D46" s="109"/>
    </row>
    <row r="47" spans="1:7" s="103" customFormat="1" ht="11.25">
      <c r="A47" s="105"/>
      <c r="B47" s="106"/>
      <c r="C47" s="75" t="s">
        <v>213</v>
      </c>
      <c r="D47" s="102">
        <v>1</v>
      </c>
      <c r="F47" s="104"/>
      <c r="G47" s="104"/>
    </row>
    <row r="48" spans="1:4" s="103" customFormat="1" ht="11.25">
      <c r="A48" s="107"/>
      <c r="B48" s="110"/>
      <c r="C48" s="84"/>
      <c r="D48" s="109"/>
    </row>
    <row r="49" spans="1:7" s="103" customFormat="1" ht="35.25" customHeight="1">
      <c r="A49" s="107" t="s">
        <v>9</v>
      </c>
      <c r="B49" s="110" t="s">
        <v>232</v>
      </c>
      <c r="C49" s="75" t="s">
        <v>213</v>
      </c>
      <c r="D49" s="102">
        <v>1</v>
      </c>
      <c r="F49" s="104"/>
      <c r="G49" s="104"/>
    </row>
    <row r="50" spans="1:2" s="103" customFormat="1" ht="11.25">
      <c r="A50" s="105"/>
      <c r="B50" s="106"/>
    </row>
    <row r="51" spans="1:4" s="103" customFormat="1" ht="24" customHeight="1">
      <c r="A51" s="107" t="s">
        <v>10</v>
      </c>
      <c r="B51" s="239" t="s">
        <v>233</v>
      </c>
      <c r="C51" s="84"/>
      <c r="D51" s="109"/>
    </row>
    <row r="52" spans="1:7" s="103" customFormat="1" ht="11.25">
      <c r="A52" s="105"/>
      <c r="B52" s="106"/>
      <c r="C52" s="75" t="s">
        <v>213</v>
      </c>
      <c r="D52" s="102">
        <v>1</v>
      </c>
      <c r="F52" s="104"/>
      <c r="G52" s="104"/>
    </row>
    <row r="53" spans="1:4" s="103" customFormat="1" ht="6" customHeight="1">
      <c r="A53" s="107"/>
      <c r="B53" s="115"/>
      <c r="C53" s="84"/>
      <c r="D53" s="116"/>
    </row>
    <row r="54" spans="1:7" s="118" customFormat="1" ht="15" customHeight="1">
      <c r="A54" s="117"/>
      <c r="B54" s="270" t="s">
        <v>234</v>
      </c>
      <c r="C54" s="271"/>
      <c r="D54" s="271"/>
      <c r="E54" s="271"/>
      <c r="G54" s="119">
        <f>SUM(G16:G53)</f>
        <v>0</v>
      </c>
    </row>
    <row r="55" spans="1:4" s="73" customFormat="1" ht="11.25">
      <c r="A55" s="83"/>
      <c r="B55" s="74"/>
      <c r="C55" s="75"/>
      <c r="D55" s="76"/>
    </row>
    <row r="56" spans="1:4" s="73" customFormat="1" ht="11.25">
      <c r="A56" s="83"/>
      <c r="B56" s="74"/>
      <c r="C56" s="75"/>
      <c r="D56" s="76"/>
    </row>
    <row r="57" spans="1:4" s="73" customFormat="1" ht="11.25">
      <c r="A57" s="83"/>
      <c r="B57" s="74"/>
      <c r="C57" s="75"/>
      <c r="D57" s="76"/>
    </row>
    <row r="58" spans="1:11" s="73" customFormat="1" ht="12.75">
      <c r="A58" s="120" t="s">
        <v>235</v>
      </c>
      <c r="C58" s="121"/>
      <c r="D58" s="122"/>
      <c r="E58" s="240"/>
      <c r="F58" s="240"/>
      <c r="G58" s="240"/>
      <c r="H58" s="240"/>
      <c r="I58" s="240"/>
      <c r="J58" s="240"/>
      <c r="K58" s="240"/>
    </row>
    <row r="59" spans="1:11" s="73" customFormat="1" ht="12.75">
      <c r="A59" s="105"/>
      <c r="B59" s="123"/>
      <c r="C59" s="124"/>
      <c r="D59" s="125"/>
      <c r="E59" s="240"/>
      <c r="F59" s="84" t="s">
        <v>208</v>
      </c>
      <c r="G59" s="84" t="s">
        <v>209</v>
      </c>
      <c r="H59" s="240"/>
      <c r="I59" s="240"/>
      <c r="J59" s="240"/>
      <c r="K59" s="240"/>
    </row>
    <row r="60" spans="1:11" s="73" customFormat="1" ht="12.75">
      <c r="A60" s="126" t="s">
        <v>7</v>
      </c>
      <c r="B60" s="106" t="s">
        <v>348</v>
      </c>
      <c r="C60" s="75"/>
      <c r="D60" s="102"/>
      <c r="E60" s="240"/>
      <c r="F60" s="127" t="s">
        <v>211</v>
      </c>
      <c r="G60" s="127" t="s">
        <v>211</v>
      </c>
      <c r="H60" s="240"/>
      <c r="I60" s="240"/>
      <c r="J60" s="240"/>
      <c r="K60" s="240"/>
    </row>
    <row r="61" spans="1:11" s="73" customFormat="1" ht="12.75">
      <c r="A61" s="126"/>
      <c r="B61" s="106" t="s">
        <v>349</v>
      </c>
      <c r="C61" s="75"/>
      <c r="D61" s="102"/>
      <c r="E61" s="240"/>
      <c r="F61" s="240"/>
      <c r="G61" s="240"/>
      <c r="H61" s="240"/>
      <c r="I61" s="240"/>
      <c r="J61" s="240"/>
      <c r="K61" s="240"/>
    </row>
    <row r="62" spans="1:11" s="73" customFormat="1" ht="12.75">
      <c r="A62" s="126"/>
      <c r="B62" s="128"/>
      <c r="C62" s="75" t="s">
        <v>236</v>
      </c>
      <c r="D62" s="102">
        <v>86</v>
      </c>
      <c r="E62" s="240"/>
      <c r="F62" s="104"/>
      <c r="G62" s="104"/>
      <c r="H62" s="240"/>
      <c r="I62" s="240"/>
      <c r="J62" s="240"/>
      <c r="K62" s="240"/>
    </row>
    <row r="63" spans="1:11" s="73" customFormat="1" ht="12.75">
      <c r="A63" s="126"/>
      <c r="B63" s="128"/>
      <c r="C63" s="75"/>
      <c r="D63" s="102"/>
      <c r="E63" s="240"/>
      <c r="F63" s="240"/>
      <c r="G63" s="240"/>
      <c r="H63" s="240"/>
      <c r="I63" s="240"/>
      <c r="J63" s="240"/>
      <c r="K63" s="240"/>
    </row>
    <row r="64" spans="1:6" s="103" customFormat="1" ht="22.5" customHeight="1">
      <c r="A64" s="241" t="s">
        <v>237</v>
      </c>
      <c r="B64" s="129" t="s">
        <v>350</v>
      </c>
      <c r="C64" s="84"/>
      <c r="D64" s="242"/>
      <c r="E64" s="243"/>
      <c r="F64" s="243"/>
    </row>
    <row r="65" spans="1:4" s="103" customFormat="1" ht="36" customHeight="1">
      <c r="A65" s="244"/>
      <c r="B65" s="129" t="s">
        <v>391</v>
      </c>
      <c r="C65" s="84"/>
      <c r="D65" s="242"/>
    </row>
    <row r="66" spans="1:4" s="103" customFormat="1" ht="13.5" customHeight="1">
      <c r="A66" s="244"/>
      <c r="B66" s="129" t="s">
        <v>238</v>
      </c>
      <c r="C66" s="84"/>
      <c r="D66" s="242"/>
    </row>
    <row r="67" spans="1:4" s="103" customFormat="1" ht="12" customHeight="1">
      <c r="A67" s="244"/>
      <c r="B67" s="129" t="s">
        <v>239</v>
      </c>
      <c r="C67" s="84"/>
      <c r="D67" s="242"/>
    </row>
    <row r="68" spans="1:4" s="103" customFormat="1" ht="12" customHeight="1">
      <c r="A68" s="244"/>
      <c r="B68" s="129" t="s">
        <v>240</v>
      </c>
      <c r="C68" s="84"/>
      <c r="D68" s="242"/>
    </row>
    <row r="69" spans="1:7" s="103" customFormat="1" ht="12" customHeight="1">
      <c r="A69" s="130"/>
      <c r="B69" s="129"/>
      <c r="C69" s="84" t="s">
        <v>213</v>
      </c>
      <c r="D69" s="242">
        <v>11</v>
      </c>
      <c r="F69" s="243"/>
      <c r="G69" s="243"/>
    </row>
    <row r="70" spans="1:11" s="103" customFormat="1" ht="12.75">
      <c r="A70" s="241"/>
      <c r="B70" s="110" t="s">
        <v>225</v>
      </c>
      <c r="C70" s="84"/>
      <c r="D70" s="242"/>
      <c r="E70" s="131"/>
      <c r="F70" s="131"/>
      <c r="G70" s="132"/>
      <c r="H70" s="132"/>
      <c r="I70" s="132"/>
      <c r="J70" s="132"/>
      <c r="K70" s="132"/>
    </row>
    <row r="71" spans="1:11" s="103" customFormat="1" ht="12.75">
      <c r="A71" s="241"/>
      <c r="B71" s="111"/>
      <c r="C71" s="84"/>
      <c r="D71" s="242"/>
      <c r="E71" s="131"/>
      <c r="F71" s="131"/>
      <c r="G71" s="132"/>
      <c r="H71" s="132"/>
      <c r="I71" s="132"/>
      <c r="J71" s="132"/>
      <c r="K71" s="132"/>
    </row>
    <row r="72" spans="1:11" s="103" customFormat="1" ht="12.75">
      <c r="A72" s="241"/>
      <c r="B72" s="112"/>
      <c r="C72" s="84"/>
      <c r="D72" s="242"/>
      <c r="E72" s="131"/>
      <c r="F72" s="131"/>
      <c r="G72" s="132"/>
      <c r="H72" s="132"/>
      <c r="I72" s="132"/>
      <c r="J72" s="132"/>
      <c r="K72" s="132"/>
    </row>
    <row r="73" spans="1:6" s="103" customFormat="1" ht="22.5" customHeight="1">
      <c r="A73" s="241" t="s">
        <v>241</v>
      </c>
      <c r="B73" s="129" t="s">
        <v>351</v>
      </c>
      <c r="C73" s="84"/>
      <c r="D73" s="242"/>
      <c r="E73" s="243"/>
      <c r="F73" s="243"/>
    </row>
    <row r="74" spans="1:4" s="103" customFormat="1" ht="36" customHeight="1">
      <c r="A74" s="244"/>
      <c r="B74" s="129" t="s">
        <v>391</v>
      </c>
      <c r="C74" s="84"/>
      <c r="D74" s="242"/>
    </row>
    <row r="75" spans="1:4" s="103" customFormat="1" ht="15.75" customHeight="1">
      <c r="A75" s="244"/>
      <c r="B75" s="129" t="s">
        <v>242</v>
      </c>
      <c r="C75" s="84"/>
      <c r="D75" s="242"/>
    </row>
    <row r="76" spans="1:4" s="103" customFormat="1" ht="12" customHeight="1">
      <c r="A76" s="244"/>
      <c r="B76" s="129" t="s">
        <v>239</v>
      </c>
      <c r="C76" s="84"/>
      <c r="D76" s="242"/>
    </row>
    <row r="77" spans="1:4" s="103" customFormat="1" ht="12" customHeight="1">
      <c r="A77" s="244"/>
      <c r="B77" s="129" t="s">
        <v>240</v>
      </c>
      <c r="C77" s="84"/>
      <c r="D77" s="242"/>
    </row>
    <row r="78" spans="1:7" s="103" customFormat="1" ht="12" customHeight="1">
      <c r="A78" s="130"/>
      <c r="B78" s="129"/>
      <c r="C78" s="84" t="s">
        <v>213</v>
      </c>
      <c r="D78" s="242">
        <v>9</v>
      </c>
      <c r="F78" s="243"/>
      <c r="G78" s="243"/>
    </row>
    <row r="79" spans="1:11" s="103" customFormat="1" ht="12.75">
      <c r="A79" s="241"/>
      <c r="B79" s="110" t="s">
        <v>225</v>
      </c>
      <c r="C79" s="84"/>
      <c r="D79" s="242"/>
      <c r="E79" s="131"/>
      <c r="F79" s="131"/>
      <c r="G79" s="132"/>
      <c r="H79" s="132"/>
      <c r="I79" s="132"/>
      <c r="J79" s="132"/>
      <c r="K79" s="132"/>
    </row>
    <row r="80" spans="1:11" s="103" customFormat="1" ht="12.75">
      <c r="A80" s="241"/>
      <c r="B80" s="111"/>
      <c r="C80" s="84"/>
      <c r="D80" s="242"/>
      <c r="E80" s="131"/>
      <c r="F80" s="131"/>
      <c r="G80" s="132"/>
      <c r="H80" s="132"/>
      <c r="I80" s="132"/>
      <c r="J80" s="132"/>
      <c r="K80" s="132"/>
    </row>
    <row r="81" spans="1:11" s="103" customFormat="1" ht="12.75">
      <c r="A81" s="241"/>
      <c r="B81" s="112"/>
      <c r="C81" s="84"/>
      <c r="D81" s="242"/>
      <c r="E81" s="131"/>
      <c r="F81" s="131"/>
      <c r="G81" s="132"/>
      <c r="H81" s="132"/>
      <c r="I81" s="132"/>
      <c r="J81" s="132"/>
      <c r="K81" s="132"/>
    </row>
    <row r="82" spans="1:11" s="73" customFormat="1" ht="22.5" customHeight="1">
      <c r="A82" s="133" t="s">
        <v>49</v>
      </c>
      <c r="B82" s="106" t="s">
        <v>243</v>
      </c>
      <c r="C82" s="75" t="s">
        <v>13</v>
      </c>
      <c r="D82" s="102">
        <v>11</v>
      </c>
      <c r="E82" s="240"/>
      <c r="F82" s="104"/>
      <c r="G82" s="104"/>
      <c r="H82" s="240"/>
      <c r="I82" s="240"/>
      <c r="J82" s="240"/>
      <c r="K82" s="240"/>
    </row>
    <row r="83" spans="1:11" s="73" customFormat="1" ht="12.75">
      <c r="A83" s="126"/>
      <c r="B83" s="128"/>
      <c r="C83" s="75"/>
      <c r="D83" s="102"/>
      <c r="E83" s="240"/>
      <c r="F83" s="240"/>
      <c r="G83" s="240"/>
      <c r="H83" s="240"/>
      <c r="I83" s="240"/>
      <c r="J83" s="240"/>
      <c r="K83" s="240"/>
    </row>
    <row r="84" spans="1:11" s="73" customFormat="1" ht="33.75">
      <c r="A84" s="133" t="s">
        <v>4</v>
      </c>
      <c r="B84" s="106" t="s">
        <v>244</v>
      </c>
      <c r="C84" s="75"/>
      <c r="D84" s="102"/>
      <c r="E84" s="240"/>
      <c r="F84" s="240"/>
      <c r="G84" s="240"/>
      <c r="H84" s="240"/>
      <c r="I84" s="240"/>
      <c r="J84" s="240"/>
      <c r="K84" s="240"/>
    </row>
    <row r="85" spans="1:11" s="73" customFormat="1" ht="12.75">
      <c r="A85" s="105"/>
      <c r="B85" s="106"/>
      <c r="C85" s="75" t="s">
        <v>213</v>
      </c>
      <c r="D85" s="102">
        <v>20</v>
      </c>
      <c r="E85" s="240"/>
      <c r="F85" s="104"/>
      <c r="G85" s="104"/>
      <c r="H85" s="240"/>
      <c r="I85" s="240"/>
      <c r="J85" s="240"/>
      <c r="K85" s="240"/>
    </row>
    <row r="86" spans="1:11" s="73" customFormat="1" ht="12.75">
      <c r="A86" s="126"/>
      <c r="B86" s="106"/>
      <c r="C86" s="75"/>
      <c r="D86" s="102"/>
      <c r="E86" s="240"/>
      <c r="F86" s="240"/>
      <c r="G86" s="240"/>
      <c r="H86" s="240"/>
      <c r="I86" s="240"/>
      <c r="J86" s="240"/>
      <c r="K86" s="240"/>
    </row>
    <row r="87" spans="1:11" s="73" customFormat="1" ht="22.5">
      <c r="A87" s="133" t="s">
        <v>5</v>
      </c>
      <c r="B87" s="106" t="s">
        <v>245</v>
      </c>
      <c r="C87" s="75"/>
      <c r="D87" s="102"/>
      <c r="E87" s="240"/>
      <c r="F87" s="240"/>
      <c r="G87" s="240"/>
      <c r="H87" s="240"/>
      <c r="I87" s="240"/>
      <c r="J87" s="240"/>
      <c r="K87" s="240"/>
    </row>
    <row r="88" spans="1:11" s="73" customFormat="1" ht="12.75">
      <c r="A88" s="126"/>
      <c r="B88" s="245" t="s">
        <v>246</v>
      </c>
      <c r="C88" s="75" t="s">
        <v>213</v>
      </c>
      <c r="D88" s="102">
        <v>19</v>
      </c>
      <c r="E88" s="240"/>
      <c r="F88" s="104"/>
      <c r="G88" s="104"/>
      <c r="H88" s="240"/>
      <c r="I88" s="240"/>
      <c r="J88" s="240"/>
      <c r="K88" s="240"/>
    </row>
    <row r="89" spans="1:11" s="73" customFormat="1" ht="12.75">
      <c r="A89" s="126"/>
      <c r="B89" s="106"/>
      <c r="C89" s="75"/>
      <c r="D89" s="102"/>
      <c r="E89" s="240"/>
      <c r="F89" s="240"/>
      <c r="G89" s="240"/>
      <c r="H89" s="240"/>
      <c r="I89" s="240"/>
      <c r="J89" s="240"/>
      <c r="K89" s="240"/>
    </row>
    <row r="90" spans="1:11" s="73" customFormat="1" ht="22.5">
      <c r="A90" s="133" t="s">
        <v>75</v>
      </c>
      <c r="B90" s="106" t="s">
        <v>247</v>
      </c>
      <c r="C90" s="75"/>
      <c r="D90" s="102"/>
      <c r="E90" s="240"/>
      <c r="F90" s="240"/>
      <c r="G90" s="240"/>
      <c r="H90" s="240"/>
      <c r="I90" s="240"/>
      <c r="J90" s="240"/>
      <c r="K90" s="240"/>
    </row>
    <row r="91" spans="1:11" s="73" customFormat="1" ht="12.75">
      <c r="A91" s="126"/>
      <c r="B91" s="128" t="s">
        <v>248</v>
      </c>
      <c r="C91" s="75" t="s">
        <v>13</v>
      </c>
      <c r="D91" s="102">
        <v>20</v>
      </c>
      <c r="E91" s="240"/>
      <c r="F91" s="104"/>
      <c r="G91" s="104"/>
      <c r="H91" s="240"/>
      <c r="I91" s="240"/>
      <c r="J91" s="240"/>
      <c r="K91" s="240"/>
    </row>
    <row r="92" spans="1:11" s="73" customFormat="1" ht="12.75">
      <c r="A92" s="126"/>
      <c r="B92" s="128" t="s">
        <v>249</v>
      </c>
      <c r="C92" s="75" t="s">
        <v>13</v>
      </c>
      <c r="D92" s="102">
        <v>3</v>
      </c>
      <c r="E92" s="240"/>
      <c r="F92" s="104"/>
      <c r="G92" s="104"/>
      <c r="H92" s="240"/>
      <c r="I92" s="240"/>
      <c r="J92" s="240"/>
      <c r="K92" s="240"/>
    </row>
    <row r="93" spans="1:11" s="73" customFormat="1" ht="9.75" customHeight="1">
      <c r="A93" s="126"/>
      <c r="B93" s="128"/>
      <c r="C93" s="75"/>
      <c r="D93" s="102"/>
      <c r="E93" s="240"/>
      <c r="F93" s="104"/>
      <c r="G93" s="104"/>
      <c r="H93" s="240"/>
      <c r="I93" s="240"/>
      <c r="J93" s="240"/>
      <c r="K93" s="240"/>
    </row>
    <row r="94" spans="1:11" s="73" customFormat="1" ht="22.5">
      <c r="A94" s="133" t="s">
        <v>8</v>
      </c>
      <c r="B94" s="106" t="s">
        <v>250</v>
      </c>
      <c r="C94" s="75"/>
      <c r="D94" s="102"/>
      <c r="E94" s="240"/>
      <c r="F94" s="240"/>
      <c r="G94" s="240"/>
      <c r="H94" s="240"/>
      <c r="I94" s="240"/>
      <c r="J94" s="240"/>
      <c r="K94" s="240"/>
    </row>
    <row r="95" spans="1:11" s="73" customFormat="1" ht="12.75">
      <c r="A95" s="126"/>
      <c r="B95" s="106"/>
      <c r="C95" s="75" t="s">
        <v>13</v>
      </c>
      <c r="D95" s="102">
        <v>3</v>
      </c>
      <c r="E95" s="240"/>
      <c r="F95" s="104"/>
      <c r="G95" s="104"/>
      <c r="H95" s="240"/>
      <c r="I95" s="240"/>
      <c r="J95" s="240"/>
      <c r="K95" s="240"/>
    </row>
    <row r="96" spans="1:11" s="73" customFormat="1" ht="12.75">
      <c r="A96" s="133" t="s">
        <v>9</v>
      </c>
      <c r="B96" s="106" t="s">
        <v>251</v>
      </c>
      <c r="C96" s="75"/>
      <c r="D96" s="102"/>
      <c r="E96" s="240"/>
      <c r="F96" s="240"/>
      <c r="G96" s="240"/>
      <c r="H96" s="240"/>
      <c r="I96" s="240"/>
      <c r="J96" s="240"/>
      <c r="K96" s="240"/>
    </row>
    <row r="97" spans="1:11" s="73" customFormat="1" ht="10.5" customHeight="1">
      <c r="A97" s="126"/>
      <c r="B97" s="106" t="s">
        <v>252</v>
      </c>
      <c r="C97" s="75" t="s">
        <v>13</v>
      </c>
      <c r="D97" s="102">
        <v>20</v>
      </c>
      <c r="E97" s="240"/>
      <c r="F97" s="104"/>
      <c r="G97" s="104"/>
      <c r="H97" s="240"/>
      <c r="I97" s="240"/>
      <c r="J97" s="240"/>
      <c r="K97" s="240"/>
    </row>
    <row r="98" spans="1:11" s="73" customFormat="1" ht="10.5" customHeight="1">
      <c r="A98" s="126"/>
      <c r="B98" s="106"/>
      <c r="C98" s="75"/>
      <c r="D98" s="102"/>
      <c r="E98" s="240"/>
      <c r="F98" s="104"/>
      <c r="G98" s="104"/>
      <c r="H98" s="240"/>
      <c r="I98" s="240"/>
      <c r="J98" s="240"/>
      <c r="K98" s="240"/>
    </row>
    <row r="99" spans="1:11" s="73" customFormat="1" ht="57" customHeight="1">
      <c r="A99" s="133" t="s">
        <v>10</v>
      </c>
      <c r="B99" s="108" t="s">
        <v>376</v>
      </c>
      <c r="C99" s="240"/>
      <c r="D99" s="240"/>
      <c r="E99" s="240"/>
      <c r="F99" s="240"/>
      <c r="G99" s="240"/>
      <c r="H99" s="240"/>
      <c r="I99" s="240"/>
      <c r="J99" s="240"/>
      <c r="K99" s="240"/>
    </row>
    <row r="100" spans="1:11" s="73" customFormat="1" ht="12.75">
      <c r="A100" s="133"/>
      <c r="B100" s="108" t="s">
        <v>392</v>
      </c>
      <c r="C100" s="246" t="s">
        <v>253</v>
      </c>
      <c r="D100" s="246">
        <v>1</v>
      </c>
      <c r="E100" s="240"/>
      <c r="F100" s="104"/>
      <c r="G100" s="104"/>
      <c r="H100" s="134"/>
      <c r="I100" s="240"/>
      <c r="J100" s="240"/>
      <c r="K100" s="240"/>
    </row>
    <row r="101" spans="1:11" s="73" customFormat="1" ht="12.75">
      <c r="A101" s="133"/>
      <c r="B101" s="108" t="s">
        <v>393</v>
      </c>
      <c r="C101" s="246" t="s">
        <v>253</v>
      </c>
      <c r="D101" s="246">
        <v>4</v>
      </c>
      <c r="E101" s="240"/>
      <c r="F101" s="104"/>
      <c r="G101" s="104"/>
      <c r="H101" s="134"/>
      <c r="I101" s="240"/>
      <c r="J101" s="240"/>
      <c r="K101" s="240"/>
    </row>
    <row r="102" spans="1:11" s="73" customFormat="1" ht="3.75" customHeight="1">
      <c r="A102" s="133"/>
      <c r="B102" s="108"/>
      <c r="C102" s="246"/>
      <c r="D102" s="246"/>
      <c r="E102" s="240"/>
      <c r="F102" s="104"/>
      <c r="G102" s="104"/>
      <c r="H102" s="134"/>
      <c r="I102" s="240"/>
      <c r="J102" s="240"/>
      <c r="K102" s="240"/>
    </row>
    <row r="103" spans="1:11" s="73" customFormat="1" ht="12.75">
      <c r="A103" s="106"/>
      <c r="B103" s="106" t="s">
        <v>254</v>
      </c>
      <c r="C103" s="106"/>
      <c r="D103" s="106"/>
      <c r="E103" s="240"/>
      <c r="F103" s="240"/>
      <c r="G103" s="240"/>
      <c r="H103" s="240"/>
      <c r="I103" s="240"/>
      <c r="J103" s="240"/>
      <c r="K103" s="240"/>
    </row>
    <row r="104" spans="1:11" s="73" customFormat="1" ht="26.25" customHeight="1">
      <c r="A104" s="106"/>
      <c r="B104" s="106" t="s">
        <v>255</v>
      </c>
      <c r="C104" s="106"/>
      <c r="D104" s="106"/>
      <c r="E104" s="240"/>
      <c r="F104" s="240"/>
      <c r="G104" s="240"/>
      <c r="H104" s="240"/>
      <c r="I104" s="240"/>
      <c r="J104" s="240"/>
      <c r="K104" s="240"/>
    </row>
    <row r="105" spans="1:11" s="73" customFormat="1" ht="12.75">
      <c r="A105" s="106"/>
      <c r="B105" s="106"/>
      <c r="C105" s="106"/>
      <c r="D105" s="106"/>
      <c r="E105" s="240"/>
      <c r="F105" s="240"/>
      <c r="G105" s="240"/>
      <c r="H105" s="240"/>
      <c r="I105" s="240"/>
      <c r="J105" s="240"/>
      <c r="K105" s="240"/>
    </row>
    <row r="106" spans="1:11" s="73" customFormat="1" ht="46.5" customHeight="1">
      <c r="A106" s="133" t="s">
        <v>50</v>
      </c>
      <c r="B106" s="106" t="s">
        <v>352</v>
      </c>
      <c r="C106" s="75"/>
      <c r="D106" s="102"/>
      <c r="E106" s="240"/>
      <c r="F106" s="240"/>
      <c r="G106" s="240"/>
      <c r="H106" s="240"/>
      <c r="I106" s="240"/>
      <c r="J106" s="240"/>
      <c r="K106" s="240"/>
    </row>
    <row r="107" spans="1:11" s="73" customFormat="1" ht="12.75">
      <c r="A107" s="126"/>
      <c r="B107" s="247" t="s">
        <v>394</v>
      </c>
      <c r="C107" s="75" t="s">
        <v>28</v>
      </c>
      <c r="D107" s="102">
        <v>133</v>
      </c>
      <c r="E107" s="240"/>
      <c r="F107" s="104"/>
      <c r="G107" s="104"/>
      <c r="H107" s="240"/>
      <c r="I107" s="240"/>
      <c r="J107" s="240"/>
      <c r="K107" s="240"/>
    </row>
    <row r="108" spans="1:11" s="73" customFormat="1" ht="12.75">
      <c r="A108" s="126"/>
      <c r="B108" s="247" t="s">
        <v>395</v>
      </c>
      <c r="C108" s="75" t="s">
        <v>28</v>
      </c>
      <c r="D108" s="102">
        <v>21</v>
      </c>
      <c r="E108" s="240"/>
      <c r="F108" s="104"/>
      <c r="G108" s="104"/>
      <c r="H108" s="240"/>
      <c r="I108" s="240"/>
      <c r="J108" s="240"/>
      <c r="K108" s="240"/>
    </row>
    <row r="109" spans="1:11" s="73" customFormat="1" ht="3" customHeight="1">
      <c r="A109" s="126"/>
      <c r="B109" s="106"/>
      <c r="C109" s="75"/>
      <c r="D109" s="102"/>
      <c r="E109" s="240"/>
      <c r="F109" s="240"/>
      <c r="G109" s="240"/>
      <c r="H109" s="240"/>
      <c r="I109" s="240"/>
      <c r="J109" s="240"/>
      <c r="K109" s="240"/>
    </row>
    <row r="110" spans="1:11" s="73" customFormat="1" ht="12.75">
      <c r="A110" s="106"/>
      <c r="B110" s="106" t="s">
        <v>254</v>
      </c>
      <c r="C110" s="106"/>
      <c r="D110" s="106"/>
      <c r="E110" s="240"/>
      <c r="F110" s="240"/>
      <c r="G110" s="240"/>
      <c r="H110" s="240"/>
      <c r="I110" s="240"/>
      <c r="J110" s="240"/>
      <c r="K110" s="240"/>
    </row>
    <row r="111" spans="1:11" s="73" customFormat="1" ht="33.75">
      <c r="A111" s="106"/>
      <c r="B111" s="106" t="s">
        <v>256</v>
      </c>
      <c r="C111" s="106"/>
      <c r="D111" s="106"/>
      <c r="E111" s="240"/>
      <c r="F111" s="240"/>
      <c r="G111" s="240"/>
      <c r="H111" s="240"/>
      <c r="I111" s="240"/>
      <c r="J111" s="240"/>
      <c r="K111" s="240"/>
    </row>
    <row r="112" spans="1:11" s="73" customFormat="1" ht="12.75">
      <c r="A112" s="106"/>
      <c r="B112" s="106"/>
      <c r="C112" s="106"/>
      <c r="D112" s="106"/>
      <c r="E112" s="240"/>
      <c r="F112" s="240"/>
      <c r="G112" s="240"/>
      <c r="H112" s="240"/>
      <c r="I112" s="240"/>
      <c r="J112" s="240"/>
      <c r="K112" s="240"/>
    </row>
    <row r="113" spans="1:11" s="73" customFormat="1" ht="22.5">
      <c r="A113" s="237" t="s">
        <v>70</v>
      </c>
      <c r="B113" s="106" t="s">
        <v>257</v>
      </c>
      <c r="C113" s="75"/>
      <c r="D113" s="102"/>
      <c r="E113" s="240"/>
      <c r="F113" s="240"/>
      <c r="G113" s="240"/>
      <c r="H113" s="240"/>
      <c r="I113" s="240"/>
      <c r="J113" s="240"/>
      <c r="K113" s="240"/>
    </row>
    <row r="114" spans="1:11" s="73" customFormat="1" ht="12.75">
      <c r="A114" s="105"/>
      <c r="B114" s="106" t="s">
        <v>396</v>
      </c>
      <c r="C114" s="75" t="s">
        <v>13</v>
      </c>
      <c r="D114" s="102">
        <v>2</v>
      </c>
      <c r="E114" s="240"/>
      <c r="F114" s="104"/>
      <c r="G114" s="104"/>
      <c r="H114" s="240"/>
      <c r="I114" s="240"/>
      <c r="J114" s="240"/>
      <c r="K114" s="240"/>
    </row>
    <row r="115" spans="1:11" s="73" customFormat="1" ht="12.75">
      <c r="A115" s="105"/>
      <c r="B115" s="106"/>
      <c r="C115" s="75"/>
      <c r="D115" s="102"/>
      <c r="E115" s="240"/>
      <c r="F115" s="104"/>
      <c r="G115" s="104"/>
      <c r="H115" s="240"/>
      <c r="I115" s="240"/>
      <c r="J115" s="240"/>
      <c r="K115" s="240"/>
    </row>
    <row r="116" spans="1:2" s="129" customFormat="1" ht="34.5" customHeight="1">
      <c r="A116" s="129" t="s">
        <v>76</v>
      </c>
      <c r="B116" s="129" t="s">
        <v>397</v>
      </c>
    </row>
    <row r="117" spans="1:7" s="103" customFormat="1" ht="12" customHeight="1">
      <c r="A117" s="244"/>
      <c r="B117" s="248" t="s">
        <v>393</v>
      </c>
      <c r="C117" s="84" t="s">
        <v>13</v>
      </c>
      <c r="D117" s="242">
        <v>5</v>
      </c>
      <c r="F117" s="243"/>
      <c r="G117" s="243"/>
    </row>
    <row r="118" spans="1:4" s="103" customFormat="1" ht="12" customHeight="1">
      <c r="A118" s="244"/>
      <c r="B118" s="248"/>
      <c r="C118" s="84"/>
      <c r="D118" s="242"/>
    </row>
    <row r="119" spans="1:4" s="103" customFormat="1" ht="23.25" customHeight="1">
      <c r="A119" s="241" t="s">
        <v>77</v>
      </c>
      <c r="B119" s="129" t="s">
        <v>258</v>
      </c>
      <c r="C119" s="84"/>
      <c r="D119" s="242"/>
    </row>
    <row r="120" spans="1:7" s="103" customFormat="1" ht="12" customHeight="1">
      <c r="A120" s="244"/>
      <c r="B120" s="248" t="s">
        <v>393</v>
      </c>
      <c r="C120" s="84" t="s">
        <v>13</v>
      </c>
      <c r="D120" s="242">
        <v>1</v>
      </c>
      <c r="F120" s="243"/>
      <c r="G120" s="243"/>
    </row>
    <row r="121" spans="1:7" s="103" customFormat="1" ht="12" customHeight="1">
      <c r="A121" s="244"/>
      <c r="B121" s="248" t="s">
        <v>398</v>
      </c>
      <c r="C121" s="84" t="s">
        <v>13</v>
      </c>
      <c r="D121" s="242">
        <v>1</v>
      </c>
      <c r="F121" s="243"/>
      <c r="G121" s="243"/>
    </row>
    <row r="122" s="129" customFormat="1" ht="12" customHeight="1">
      <c r="A122" s="249"/>
    </row>
    <row r="123" spans="1:2" s="129" customFormat="1" ht="23.25" customHeight="1">
      <c r="A123" s="249" t="s">
        <v>51</v>
      </c>
      <c r="B123" s="129" t="s">
        <v>399</v>
      </c>
    </row>
    <row r="124" spans="1:7" s="103" customFormat="1" ht="12" customHeight="1">
      <c r="A124" s="244"/>
      <c r="B124" s="248" t="s">
        <v>393</v>
      </c>
      <c r="C124" s="84" t="s">
        <v>13</v>
      </c>
      <c r="D124" s="242">
        <v>1</v>
      </c>
      <c r="F124" s="243"/>
      <c r="G124" s="243"/>
    </row>
    <row r="125" s="129" customFormat="1" ht="12" customHeight="1">
      <c r="A125" s="249"/>
    </row>
    <row r="126" spans="1:2" s="129" customFormat="1" ht="35.25" customHeight="1">
      <c r="A126" s="249" t="s">
        <v>52</v>
      </c>
      <c r="B126" s="129" t="s">
        <v>400</v>
      </c>
    </row>
    <row r="127" spans="1:7" s="103" customFormat="1" ht="12" customHeight="1">
      <c r="A127" s="244"/>
      <c r="B127" s="129"/>
      <c r="C127" s="84" t="s">
        <v>13</v>
      </c>
      <c r="D127" s="242">
        <v>2</v>
      </c>
      <c r="F127" s="243"/>
      <c r="G127" s="243"/>
    </row>
    <row r="128" spans="1:11" s="73" customFormat="1" ht="22.5">
      <c r="A128" s="133" t="s">
        <v>53</v>
      </c>
      <c r="B128" s="108" t="s">
        <v>259</v>
      </c>
      <c r="C128" s="132"/>
      <c r="D128" s="132"/>
      <c r="E128" s="132"/>
      <c r="F128" s="132"/>
      <c r="G128" s="132"/>
      <c r="H128" s="132"/>
      <c r="I128" s="132"/>
      <c r="J128" s="132"/>
      <c r="K128" s="132"/>
    </row>
    <row r="129" spans="1:11" s="73" customFormat="1" ht="12.75">
      <c r="A129" s="133"/>
      <c r="B129" s="108" t="s">
        <v>393</v>
      </c>
      <c r="C129" s="75" t="s">
        <v>13</v>
      </c>
      <c r="D129" s="102">
        <v>1</v>
      </c>
      <c r="E129" s="132"/>
      <c r="F129" s="104"/>
      <c r="G129" s="104"/>
      <c r="H129" s="132"/>
      <c r="I129" s="134"/>
      <c r="J129" s="132"/>
      <c r="K129" s="132"/>
    </row>
    <row r="130" spans="1:7" s="103" customFormat="1" ht="12" customHeight="1">
      <c r="A130" s="244"/>
      <c r="B130" s="129"/>
      <c r="C130" s="84"/>
      <c r="D130" s="242"/>
      <c r="F130" s="243"/>
      <c r="G130" s="243"/>
    </row>
    <row r="131" spans="1:6" s="73" customFormat="1" ht="81" customHeight="1">
      <c r="A131" s="106" t="s">
        <v>54</v>
      </c>
      <c r="B131" s="106" t="s">
        <v>260</v>
      </c>
      <c r="C131" s="121"/>
      <c r="D131" s="250"/>
      <c r="E131" s="135"/>
      <c r="F131" s="135"/>
    </row>
    <row r="132" spans="1:7" s="73" customFormat="1" ht="12" customHeight="1">
      <c r="A132" s="105"/>
      <c r="B132" s="106"/>
      <c r="C132" s="75" t="s">
        <v>213</v>
      </c>
      <c r="D132" s="102">
        <v>1</v>
      </c>
      <c r="E132" s="135"/>
      <c r="F132" s="104"/>
      <c r="G132" s="104"/>
    </row>
    <row r="133" spans="1:11" s="73" customFormat="1" ht="12.75">
      <c r="A133" s="133"/>
      <c r="B133" s="110" t="s">
        <v>225</v>
      </c>
      <c r="C133" s="75"/>
      <c r="D133" s="102"/>
      <c r="E133" s="131"/>
      <c r="F133" s="131"/>
      <c r="G133" s="132"/>
      <c r="H133" s="132"/>
      <c r="I133" s="132"/>
      <c r="J133" s="132"/>
      <c r="K133" s="132"/>
    </row>
    <row r="134" spans="1:11" s="73" customFormat="1" ht="12.75">
      <c r="A134" s="133"/>
      <c r="B134" s="111"/>
      <c r="C134" s="75"/>
      <c r="D134" s="102"/>
      <c r="E134" s="131"/>
      <c r="F134" s="131"/>
      <c r="G134" s="132"/>
      <c r="H134" s="132"/>
      <c r="I134" s="132"/>
      <c r="J134" s="132"/>
      <c r="K134" s="132"/>
    </row>
    <row r="135" spans="1:11" s="73" customFormat="1" ht="12.75">
      <c r="A135" s="133"/>
      <c r="B135" s="112"/>
      <c r="C135" s="75"/>
      <c r="D135" s="102"/>
      <c r="E135" s="131"/>
      <c r="F135" s="131"/>
      <c r="G135" s="132"/>
      <c r="H135" s="132"/>
      <c r="I135" s="132"/>
      <c r="J135" s="132"/>
      <c r="K135" s="132"/>
    </row>
    <row r="136" spans="1:11" s="73" customFormat="1" ht="22.5">
      <c r="A136" s="133" t="s">
        <v>71</v>
      </c>
      <c r="B136" s="108" t="s">
        <v>261</v>
      </c>
      <c r="C136" s="132"/>
      <c r="D136" s="132"/>
      <c r="E136" s="132"/>
      <c r="F136" s="132"/>
      <c r="G136" s="132"/>
      <c r="H136" s="132"/>
      <c r="I136" s="132"/>
      <c r="J136" s="132"/>
      <c r="K136" s="132"/>
    </row>
    <row r="137" spans="1:11" s="73" customFormat="1" ht="22.5">
      <c r="A137" s="133"/>
      <c r="B137" s="108" t="s">
        <v>401</v>
      </c>
      <c r="C137" s="132"/>
      <c r="D137" s="132"/>
      <c r="E137" s="132"/>
      <c r="F137" s="132"/>
      <c r="G137" s="132"/>
      <c r="H137" s="132"/>
      <c r="I137" s="132"/>
      <c r="J137" s="132"/>
      <c r="K137" s="132"/>
    </row>
    <row r="138" spans="1:11" s="73" customFormat="1" ht="12.75">
      <c r="A138" s="133"/>
      <c r="B138" s="134"/>
      <c r="C138" s="75" t="s">
        <v>13</v>
      </c>
      <c r="D138" s="102">
        <v>1</v>
      </c>
      <c r="E138" s="132"/>
      <c r="F138" s="104"/>
      <c r="G138" s="104"/>
      <c r="H138" s="132"/>
      <c r="I138" s="132"/>
      <c r="J138" s="132"/>
      <c r="K138" s="132"/>
    </row>
    <row r="139" spans="1:11" s="73" customFormat="1" ht="12.75">
      <c r="A139" s="133"/>
      <c r="B139" s="110" t="s">
        <v>225</v>
      </c>
      <c r="C139" s="75"/>
      <c r="D139" s="102"/>
      <c r="E139" s="132"/>
      <c r="F139" s="132"/>
      <c r="G139" s="132"/>
      <c r="H139" s="132"/>
      <c r="I139" s="132"/>
      <c r="J139" s="132"/>
      <c r="K139" s="132"/>
    </row>
    <row r="140" spans="1:11" s="73" customFormat="1" ht="12.75">
      <c r="A140" s="133"/>
      <c r="B140" s="111"/>
      <c r="C140" s="75"/>
      <c r="D140" s="102"/>
      <c r="E140" s="132"/>
      <c r="F140" s="132"/>
      <c r="G140" s="132"/>
      <c r="H140" s="132"/>
      <c r="I140" s="132"/>
      <c r="J140" s="132"/>
      <c r="K140" s="132"/>
    </row>
    <row r="141" spans="1:11" s="73" customFormat="1" ht="6" customHeight="1">
      <c r="A141" s="105"/>
      <c r="B141" s="106"/>
      <c r="C141" s="75"/>
      <c r="D141" s="102"/>
      <c r="E141" s="240"/>
      <c r="F141" s="104"/>
      <c r="G141" s="104"/>
      <c r="H141" s="240"/>
      <c r="I141" s="240"/>
      <c r="J141" s="240"/>
      <c r="K141" s="240"/>
    </row>
    <row r="142" spans="1:4" s="73" customFormat="1" ht="11.25">
      <c r="A142" s="83"/>
      <c r="B142" s="74"/>
      <c r="C142" s="75"/>
      <c r="D142" s="76"/>
    </row>
    <row r="143" spans="1:11" s="73" customFormat="1" ht="36" customHeight="1">
      <c r="A143" s="251" t="s">
        <v>262</v>
      </c>
      <c r="B143" s="106" t="s">
        <v>263</v>
      </c>
      <c r="C143" s="106"/>
      <c r="D143" s="106"/>
      <c r="E143" s="132"/>
      <c r="F143" s="132"/>
      <c r="G143" s="132"/>
      <c r="H143" s="132"/>
      <c r="I143" s="134"/>
      <c r="J143" s="132"/>
      <c r="K143" s="132"/>
    </row>
    <row r="144" spans="1:11" s="73" customFormat="1" ht="12.75">
      <c r="A144" s="126"/>
      <c r="B144" s="106"/>
      <c r="C144" s="75" t="s">
        <v>213</v>
      </c>
      <c r="D144" s="102">
        <v>1</v>
      </c>
      <c r="E144" s="132"/>
      <c r="F144" s="104"/>
      <c r="G144" s="104"/>
      <c r="H144" s="132"/>
      <c r="I144" s="134"/>
      <c r="J144" s="132"/>
      <c r="K144" s="132"/>
    </row>
    <row r="145" spans="1:11" s="73" customFormat="1" ht="12.75">
      <c r="A145" s="252"/>
      <c r="B145" s="253"/>
      <c r="C145" s="121"/>
      <c r="D145" s="250"/>
      <c r="E145" s="132"/>
      <c r="F145" s="132"/>
      <c r="G145" s="132"/>
      <c r="H145" s="132"/>
      <c r="I145" s="134"/>
      <c r="J145" s="132"/>
      <c r="K145" s="132"/>
    </row>
    <row r="146" spans="1:11" s="73" customFormat="1" ht="35.25" customHeight="1">
      <c r="A146" s="106" t="s">
        <v>104</v>
      </c>
      <c r="B146" s="106" t="s">
        <v>264</v>
      </c>
      <c r="C146" s="106"/>
      <c r="D146" s="106"/>
      <c r="E146" s="132"/>
      <c r="F146" s="132"/>
      <c r="G146" s="132"/>
      <c r="H146" s="132"/>
      <c r="I146" s="134"/>
      <c r="J146" s="132"/>
      <c r="K146" s="132"/>
    </row>
    <row r="147" spans="1:11" s="73" customFormat="1" ht="12.75">
      <c r="A147" s="126"/>
      <c r="B147" s="106"/>
      <c r="C147" s="75" t="s">
        <v>13</v>
      </c>
      <c r="D147" s="102">
        <v>1</v>
      </c>
      <c r="E147" s="132"/>
      <c r="F147" s="104"/>
      <c r="G147" s="104"/>
      <c r="H147" s="132"/>
      <c r="I147" s="134"/>
      <c r="J147" s="132"/>
      <c r="K147" s="132"/>
    </row>
    <row r="148" spans="1:11" s="73" customFormat="1" ht="12.75">
      <c r="A148" s="105"/>
      <c r="B148" s="106"/>
      <c r="C148" s="75"/>
      <c r="D148" s="102"/>
      <c r="E148" s="240"/>
      <c r="F148" s="104"/>
      <c r="G148" s="104"/>
      <c r="H148" s="240"/>
      <c r="I148" s="240"/>
      <c r="J148" s="240"/>
      <c r="K148" s="240"/>
    </row>
    <row r="149" spans="1:11" s="73" customFormat="1" ht="22.5">
      <c r="A149" s="133" t="s">
        <v>106</v>
      </c>
      <c r="B149" s="106" t="s">
        <v>265</v>
      </c>
      <c r="C149" s="240"/>
      <c r="D149" s="240"/>
      <c r="E149" s="240"/>
      <c r="F149" s="104"/>
      <c r="G149" s="104"/>
      <c r="H149" s="240"/>
      <c r="I149" s="240"/>
      <c r="J149" s="240"/>
      <c r="K149" s="240"/>
    </row>
    <row r="150" spans="1:11" s="73" customFormat="1" ht="12.75">
      <c r="A150" s="126"/>
      <c r="B150" s="240"/>
      <c r="C150" s="75" t="s">
        <v>13</v>
      </c>
      <c r="D150" s="102">
        <v>3</v>
      </c>
      <c r="E150" s="240"/>
      <c r="F150" s="104"/>
      <c r="G150" s="104"/>
      <c r="H150" s="240"/>
      <c r="I150" s="240"/>
      <c r="J150" s="240"/>
      <c r="K150" s="240"/>
    </row>
    <row r="151" spans="1:11" s="73" customFormat="1" ht="12.75">
      <c r="A151" s="126"/>
      <c r="B151" s="240"/>
      <c r="C151" s="75"/>
      <c r="D151" s="102"/>
      <c r="E151" s="240"/>
      <c r="F151" s="104"/>
      <c r="G151" s="104"/>
      <c r="H151" s="240"/>
      <c r="I151" s="240"/>
      <c r="J151" s="240"/>
      <c r="K151" s="240"/>
    </row>
    <row r="152" spans="1:4" s="103" customFormat="1" ht="25.5" customHeight="1">
      <c r="A152" s="241" t="s">
        <v>266</v>
      </c>
      <c r="B152" s="129" t="s">
        <v>267</v>
      </c>
      <c r="C152" s="84"/>
      <c r="D152" s="242"/>
    </row>
    <row r="153" spans="1:7" s="103" customFormat="1" ht="12" customHeight="1">
      <c r="A153" s="130"/>
      <c r="B153" s="129"/>
      <c r="C153" s="84" t="s">
        <v>213</v>
      </c>
      <c r="D153" s="242">
        <v>1</v>
      </c>
      <c r="F153" s="243"/>
      <c r="G153" s="243"/>
    </row>
    <row r="154" spans="1:11" s="73" customFormat="1" ht="12.75">
      <c r="A154" s="105"/>
      <c r="B154" s="106"/>
      <c r="C154" s="75"/>
      <c r="D154" s="102"/>
      <c r="E154" s="240"/>
      <c r="F154" s="104"/>
      <c r="G154" s="104"/>
      <c r="H154" s="240"/>
      <c r="I154" s="240"/>
      <c r="J154" s="240"/>
      <c r="K154" s="240"/>
    </row>
    <row r="155" spans="1:11" s="73" customFormat="1" ht="36" customHeight="1">
      <c r="A155" s="133" t="s">
        <v>268</v>
      </c>
      <c r="B155" s="106" t="s">
        <v>269</v>
      </c>
      <c r="C155" s="75"/>
      <c r="D155" s="102"/>
      <c r="E155" s="240"/>
      <c r="F155" s="240"/>
      <c r="G155" s="240"/>
      <c r="H155" s="240"/>
      <c r="I155" s="240"/>
      <c r="J155" s="240"/>
      <c r="K155" s="240"/>
    </row>
    <row r="156" spans="1:11" s="73" customFormat="1" ht="12.75">
      <c r="A156" s="126"/>
      <c r="B156" s="106"/>
      <c r="C156" s="75" t="s">
        <v>11</v>
      </c>
      <c r="D156" s="102">
        <v>0.5</v>
      </c>
      <c r="E156" s="240"/>
      <c r="F156" s="104"/>
      <c r="G156" s="104"/>
      <c r="H156" s="240"/>
      <c r="I156" s="240"/>
      <c r="J156" s="240"/>
      <c r="K156" s="240"/>
    </row>
    <row r="157" spans="1:11" s="73" customFormat="1" ht="12.75">
      <c r="A157" s="126"/>
      <c r="B157" s="106"/>
      <c r="C157" s="75"/>
      <c r="D157" s="102"/>
      <c r="E157" s="240"/>
      <c r="F157" s="104"/>
      <c r="G157" s="104"/>
      <c r="H157" s="240"/>
      <c r="I157" s="240"/>
      <c r="J157" s="240"/>
      <c r="K157" s="240"/>
    </row>
    <row r="158" spans="1:11" s="73" customFormat="1" ht="33.75">
      <c r="A158" s="133" t="s">
        <v>270</v>
      </c>
      <c r="B158" s="106" t="s">
        <v>271</v>
      </c>
      <c r="C158" s="75"/>
      <c r="D158" s="102"/>
      <c r="E158" s="240"/>
      <c r="F158" s="240"/>
      <c r="G158" s="240"/>
      <c r="H158" s="240"/>
      <c r="I158" s="240"/>
      <c r="J158" s="240"/>
      <c r="K158" s="240"/>
    </row>
    <row r="159" spans="1:11" s="73" customFormat="1" ht="12.75">
      <c r="A159" s="126"/>
      <c r="B159" s="106"/>
      <c r="C159" s="75" t="s">
        <v>213</v>
      </c>
      <c r="D159" s="102">
        <v>1</v>
      </c>
      <c r="E159" s="240"/>
      <c r="F159" s="104"/>
      <c r="G159" s="104"/>
      <c r="H159" s="240"/>
      <c r="I159" s="240"/>
      <c r="J159" s="240"/>
      <c r="K159" s="240"/>
    </row>
    <row r="160" spans="1:11" s="73" customFormat="1" ht="6.75" customHeight="1">
      <c r="A160" s="126"/>
      <c r="B160" s="106"/>
      <c r="C160" s="75"/>
      <c r="D160" s="102"/>
      <c r="E160" s="240"/>
      <c r="F160" s="240"/>
      <c r="G160" s="240"/>
      <c r="H160" s="240"/>
      <c r="I160" s="240"/>
      <c r="J160" s="240"/>
      <c r="K160" s="240"/>
    </row>
    <row r="161" spans="1:7" s="256" customFormat="1" ht="12.75">
      <c r="A161" s="254"/>
      <c r="B161" s="272" t="s">
        <v>272</v>
      </c>
      <c r="C161" s="273"/>
      <c r="D161" s="273"/>
      <c r="E161" s="273"/>
      <c r="F161" s="273"/>
      <c r="G161" s="255">
        <f>SUM(G62:G160)</f>
        <v>0</v>
      </c>
    </row>
    <row r="162" spans="1:4" s="73" customFormat="1" ht="12" customHeight="1">
      <c r="A162" s="105"/>
      <c r="B162" s="123"/>
      <c r="C162" s="124"/>
      <c r="D162" s="125"/>
    </row>
    <row r="163" spans="1:4" s="73" customFormat="1" ht="12" customHeight="1">
      <c r="A163" s="105"/>
      <c r="B163" s="123"/>
      <c r="C163" s="124"/>
      <c r="D163" s="125"/>
    </row>
    <row r="164" spans="1:7" s="73" customFormat="1" ht="11.25">
      <c r="A164" s="83"/>
      <c r="B164" s="136"/>
      <c r="C164" s="137"/>
      <c r="D164" s="138"/>
      <c r="E164" s="139"/>
      <c r="F164" s="139"/>
      <c r="G164" s="139"/>
    </row>
    <row r="165" spans="1:7" s="145" customFormat="1" ht="12.75">
      <c r="A165" s="140" t="s">
        <v>273</v>
      </c>
      <c r="B165" s="141"/>
      <c r="C165" s="142"/>
      <c r="D165" s="143"/>
      <c r="E165" s="144"/>
      <c r="F165" s="84" t="s">
        <v>208</v>
      </c>
      <c r="G165" s="84" t="s">
        <v>209</v>
      </c>
    </row>
    <row r="166" spans="1:7" s="145" customFormat="1" ht="12.75">
      <c r="A166" s="140"/>
      <c r="B166" s="141" t="s">
        <v>274</v>
      </c>
      <c r="C166" s="142"/>
      <c r="D166" s="143"/>
      <c r="E166" s="144"/>
      <c r="F166" s="127" t="s">
        <v>211</v>
      </c>
      <c r="G166" s="127" t="s">
        <v>211</v>
      </c>
    </row>
    <row r="167" spans="1:7" s="145" customFormat="1" ht="6" customHeight="1">
      <c r="A167" s="140"/>
      <c r="B167" s="141"/>
      <c r="C167" s="142"/>
      <c r="D167" s="143"/>
      <c r="E167" s="144"/>
      <c r="F167" s="127"/>
      <c r="G167" s="127"/>
    </row>
    <row r="168" spans="1:4" s="99" customFormat="1" ht="12.75">
      <c r="A168" s="107" t="s">
        <v>275</v>
      </c>
      <c r="B168" s="96"/>
      <c r="C168" s="97"/>
      <c r="D168" s="98"/>
    </row>
    <row r="169" spans="1:4" s="99" customFormat="1" ht="12.75">
      <c r="A169" s="95"/>
      <c r="B169" s="96"/>
      <c r="C169" s="97"/>
      <c r="D169" s="98"/>
    </row>
    <row r="170" spans="1:9" s="73" customFormat="1" ht="33" customHeight="1">
      <c r="A170" s="83" t="s">
        <v>7</v>
      </c>
      <c r="B170" s="108" t="s">
        <v>377</v>
      </c>
      <c r="C170" s="103"/>
      <c r="D170" s="103"/>
      <c r="E170" s="103"/>
      <c r="F170" s="103"/>
      <c r="G170" s="103"/>
      <c r="H170" s="103"/>
      <c r="I170" s="103"/>
    </row>
    <row r="171" spans="1:9" s="73" customFormat="1" ht="11.25">
      <c r="A171" s="83"/>
      <c r="B171" s="257" t="s">
        <v>402</v>
      </c>
      <c r="C171" s="84" t="s">
        <v>13</v>
      </c>
      <c r="D171" s="103">
        <v>1</v>
      </c>
      <c r="E171" s="103"/>
      <c r="F171" s="258"/>
      <c r="G171" s="258"/>
      <c r="H171" s="103"/>
      <c r="I171" s="103"/>
    </row>
    <row r="172" spans="1:9" s="73" customFormat="1" ht="11.25">
      <c r="A172" s="83"/>
      <c r="B172" s="257" t="s">
        <v>403</v>
      </c>
      <c r="C172" s="84" t="s">
        <v>13</v>
      </c>
      <c r="D172" s="103">
        <v>2</v>
      </c>
      <c r="E172" s="103"/>
      <c r="F172" s="258"/>
      <c r="G172" s="258"/>
      <c r="H172" s="103"/>
      <c r="I172" s="103"/>
    </row>
    <row r="173" spans="1:9" s="73" customFormat="1" ht="11.25">
      <c r="A173" s="83"/>
      <c r="B173" s="257"/>
      <c r="C173" s="84"/>
      <c r="D173" s="103"/>
      <c r="E173" s="103"/>
      <c r="F173" s="258"/>
      <c r="G173" s="258"/>
      <c r="H173" s="103"/>
      <c r="I173" s="103"/>
    </row>
    <row r="174" spans="1:4" s="73" customFormat="1" ht="24.75" customHeight="1">
      <c r="A174" s="133" t="s">
        <v>3</v>
      </c>
      <c r="B174" s="106" t="s">
        <v>276</v>
      </c>
      <c r="C174" s="75"/>
      <c r="D174" s="146"/>
    </row>
    <row r="175" spans="1:7" s="73" customFormat="1" ht="11.25">
      <c r="A175" s="126"/>
      <c r="B175" s="106" t="s">
        <v>277</v>
      </c>
      <c r="C175" s="75" t="s">
        <v>13</v>
      </c>
      <c r="D175" s="102">
        <v>1</v>
      </c>
      <c r="F175" s="258"/>
      <c r="G175" s="258"/>
    </row>
    <row r="176" spans="1:7" s="73" customFormat="1" ht="11.25">
      <c r="A176" s="126"/>
      <c r="B176" s="106" t="s">
        <v>226</v>
      </c>
      <c r="C176" s="75" t="s">
        <v>13</v>
      </c>
      <c r="D176" s="102">
        <v>1</v>
      </c>
      <c r="F176" s="258"/>
      <c r="G176" s="258"/>
    </row>
    <row r="177" spans="1:7" s="73" customFormat="1" ht="11.25">
      <c r="A177" s="126"/>
      <c r="B177" s="106" t="s">
        <v>278</v>
      </c>
      <c r="C177" s="75" t="s">
        <v>13</v>
      </c>
      <c r="D177" s="102">
        <v>6</v>
      </c>
      <c r="F177" s="258"/>
      <c r="G177" s="258"/>
    </row>
    <row r="178" spans="1:7" s="73" customFormat="1" ht="11.25">
      <c r="A178" s="126"/>
      <c r="B178" s="106" t="s">
        <v>279</v>
      </c>
      <c r="C178" s="75" t="s">
        <v>13</v>
      </c>
      <c r="D178" s="102">
        <v>2</v>
      </c>
      <c r="F178" s="258"/>
      <c r="G178" s="258"/>
    </row>
    <row r="179" spans="1:7" s="73" customFormat="1" ht="11.25">
      <c r="A179" s="126"/>
      <c r="B179" s="106"/>
      <c r="C179" s="75"/>
      <c r="D179" s="102"/>
      <c r="F179" s="258"/>
      <c r="G179" s="258"/>
    </row>
    <row r="180" spans="1:4" s="73" customFormat="1" ht="22.5">
      <c r="A180" s="133" t="s">
        <v>49</v>
      </c>
      <c r="B180" s="106" t="s">
        <v>280</v>
      </c>
      <c r="C180" s="75"/>
      <c r="D180" s="146"/>
    </row>
    <row r="181" spans="1:7" s="73" customFormat="1" ht="11.25">
      <c r="A181" s="126"/>
      <c r="B181" s="106" t="s">
        <v>281</v>
      </c>
      <c r="C181" s="75" t="s">
        <v>13</v>
      </c>
      <c r="D181" s="102">
        <v>3</v>
      </c>
      <c r="E181" s="258"/>
      <c r="F181" s="258"/>
      <c r="G181" s="258"/>
    </row>
    <row r="182" spans="1:7" s="73" customFormat="1" ht="11.25">
      <c r="A182" s="126"/>
      <c r="B182" s="106" t="s">
        <v>282</v>
      </c>
      <c r="C182" s="75" t="s">
        <v>13</v>
      </c>
      <c r="D182" s="102">
        <v>2</v>
      </c>
      <c r="E182" s="258"/>
      <c r="F182" s="258"/>
      <c r="G182" s="258"/>
    </row>
    <row r="183" spans="1:7" s="73" customFormat="1" ht="11.25">
      <c r="A183" s="126"/>
      <c r="B183" s="106"/>
      <c r="C183" s="75"/>
      <c r="D183" s="102"/>
      <c r="E183" s="258"/>
      <c r="F183" s="258"/>
      <c r="G183" s="258"/>
    </row>
    <row r="184" spans="1:4" s="73" customFormat="1" ht="22.5">
      <c r="A184" s="237" t="s">
        <v>4</v>
      </c>
      <c r="B184" s="106" t="s">
        <v>283</v>
      </c>
      <c r="C184" s="75"/>
      <c r="D184" s="102"/>
    </row>
    <row r="185" spans="1:7" s="73" customFormat="1" ht="11.25">
      <c r="A185" s="105"/>
      <c r="B185" s="106" t="s">
        <v>284</v>
      </c>
      <c r="C185" s="75" t="s">
        <v>13</v>
      </c>
      <c r="D185" s="102">
        <v>3</v>
      </c>
      <c r="F185" s="243"/>
      <c r="G185" s="243"/>
    </row>
    <row r="186" spans="1:7" s="73" customFormat="1" ht="11.25">
      <c r="A186" s="105"/>
      <c r="B186" s="106" t="s">
        <v>285</v>
      </c>
      <c r="C186" s="75" t="s">
        <v>13</v>
      </c>
      <c r="D186" s="102">
        <v>3</v>
      </c>
      <c r="F186" s="243"/>
      <c r="G186" s="243"/>
    </row>
    <row r="187" spans="1:7" s="73" customFormat="1" ht="11.25">
      <c r="A187" s="105"/>
      <c r="B187" s="106"/>
      <c r="C187" s="75"/>
      <c r="D187" s="102"/>
      <c r="F187" s="243"/>
      <c r="G187" s="243"/>
    </row>
    <row r="188" spans="1:2" s="108" customFormat="1" ht="24" customHeight="1">
      <c r="A188" s="108" t="s">
        <v>5</v>
      </c>
      <c r="B188" s="108" t="s">
        <v>353</v>
      </c>
    </row>
    <row r="189" spans="2:7" s="108" customFormat="1" ht="11.25">
      <c r="B189" s="108" t="s">
        <v>279</v>
      </c>
      <c r="C189" s="108" t="s">
        <v>13</v>
      </c>
      <c r="D189" s="259">
        <v>2</v>
      </c>
      <c r="F189" s="104"/>
      <c r="G189" s="104"/>
    </row>
    <row r="190" spans="4:7" s="108" customFormat="1" ht="5.25" customHeight="1">
      <c r="D190" s="259"/>
      <c r="F190" s="104"/>
      <c r="G190" s="104"/>
    </row>
    <row r="191" spans="1:11" s="73" customFormat="1" ht="12.75">
      <c r="A191" s="133"/>
      <c r="B191" s="110" t="s">
        <v>225</v>
      </c>
      <c r="C191" s="75"/>
      <c r="D191" s="102"/>
      <c r="E191" s="131"/>
      <c r="F191" s="131"/>
      <c r="G191" s="132"/>
      <c r="H191" s="132"/>
      <c r="I191" s="132"/>
      <c r="J191" s="132"/>
      <c r="K191" s="132"/>
    </row>
    <row r="192" spans="1:11" s="73" customFormat="1" ht="12.75">
      <c r="A192" s="133"/>
      <c r="B192" s="111"/>
      <c r="C192" s="75"/>
      <c r="D192" s="102"/>
      <c r="E192" s="131"/>
      <c r="F192" s="131"/>
      <c r="G192" s="132"/>
      <c r="H192" s="132"/>
      <c r="I192" s="132"/>
      <c r="J192" s="132"/>
      <c r="K192" s="132"/>
    </row>
    <row r="193" spans="1:11" s="73" customFormat="1" ht="2.25" customHeight="1">
      <c r="A193" s="133"/>
      <c r="B193" s="112"/>
      <c r="C193" s="75"/>
      <c r="D193" s="102"/>
      <c r="E193" s="131"/>
      <c r="F193" s="131"/>
      <c r="G193" s="132"/>
      <c r="H193" s="132"/>
      <c r="I193" s="132"/>
      <c r="J193" s="132"/>
      <c r="K193" s="132"/>
    </row>
    <row r="194" spans="2:7" s="108" customFormat="1" ht="11.25">
      <c r="B194" s="108" t="s">
        <v>286</v>
      </c>
      <c r="D194" s="259"/>
      <c r="F194" s="104"/>
      <c r="G194" s="104"/>
    </row>
    <row r="195" spans="4:7" s="108" customFormat="1" ht="11.25">
      <c r="D195" s="259"/>
      <c r="F195" s="104"/>
      <c r="G195" s="104"/>
    </row>
    <row r="196" spans="1:9" s="73" customFormat="1" ht="58.5" customHeight="1">
      <c r="A196" s="83" t="s">
        <v>75</v>
      </c>
      <c r="B196" s="108" t="s">
        <v>378</v>
      </c>
      <c r="C196" s="103"/>
      <c r="D196" s="103"/>
      <c r="E196" s="103"/>
      <c r="F196" s="103"/>
      <c r="G196" s="103"/>
      <c r="H196" s="103"/>
      <c r="I196" s="103"/>
    </row>
    <row r="197" spans="1:9" s="73" customFormat="1" ht="11.25">
      <c r="A197" s="83"/>
      <c r="B197" s="260" t="s">
        <v>404</v>
      </c>
      <c r="C197" s="84" t="s">
        <v>28</v>
      </c>
      <c r="D197" s="103">
        <v>14</v>
      </c>
      <c r="E197" s="103"/>
      <c r="F197" s="104"/>
      <c r="G197" s="104"/>
      <c r="H197" s="103"/>
      <c r="I197" s="103"/>
    </row>
    <row r="198" spans="1:9" s="73" customFormat="1" ht="11.25">
      <c r="A198" s="83"/>
      <c r="B198" s="260" t="s">
        <v>405</v>
      </c>
      <c r="C198" s="84" t="s">
        <v>28</v>
      </c>
      <c r="D198" s="103">
        <v>12</v>
      </c>
      <c r="E198" s="103"/>
      <c r="F198" s="104"/>
      <c r="G198" s="104"/>
      <c r="H198" s="103"/>
      <c r="I198" s="103"/>
    </row>
    <row r="199" spans="1:9" s="73" customFormat="1" ht="3.75" customHeight="1">
      <c r="A199" s="83"/>
      <c r="B199" s="110"/>
      <c r="C199" s="103"/>
      <c r="D199" s="103"/>
      <c r="E199" s="103"/>
      <c r="F199" s="103"/>
      <c r="G199" s="103"/>
      <c r="H199" s="103"/>
      <c r="I199" s="103"/>
    </row>
    <row r="200" spans="1:9" s="73" customFormat="1" ht="11.25">
      <c r="A200" s="83"/>
      <c r="B200" s="110" t="s">
        <v>206</v>
      </c>
      <c r="C200" s="103"/>
      <c r="D200" s="103"/>
      <c r="E200" s="103"/>
      <c r="F200" s="103"/>
      <c r="G200" s="103"/>
      <c r="H200" s="103"/>
      <c r="I200" s="103"/>
    </row>
    <row r="201" spans="1:9" s="73" customFormat="1" ht="12" customHeight="1">
      <c r="A201" s="83"/>
      <c r="B201" s="110" t="s">
        <v>406</v>
      </c>
      <c r="C201" s="103"/>
      <c r="D201" s="103"/>
      <c r="E201" s="103"/>
      <c r="F201" s="103"/>
      <c r="G201" s="103"/>
      <c r="H201" s="103"/>
      <c r="I201" s="103"/>
    </row>
    <row r="202" spans="4:7" s="108" customFormat="1" ht="11.25">
      <c r="D202" s="259"/>
      <c r="F202" s="104"/>
      <c r="G202" s="104"/>
    </row>
    <row r="203" spans="1:4" s="73" customFormat="1" ht="48" customHeight="1">
      <c r="A203" s="133" t="s">
        <v>8</v>
      </c>
      <c r="B203" s="106" t="s">
        <v>354</v>
      </c>
      <c r="C203" s="75"/>
      <c r="D203" s="146"/>
    </row>
    <row r="204" spans="1:7" s="73" customFormat="1" ht="11.25">
      <c r="A204" s="126"/>
      <c r="B204" s="129" t="s">
        <v>407</v>
      </c>
      <c r="C204" s="75" t="s">
        <v>28</v>
      </c>
      <c r="D204" s="103">
        <v>10</v>
      </c>
      <c r="F204" s="258"/>
      <c r="G204" s="258"/>
    </row>
    <row r="205" spans="1:7" s="73" customFormat="1" ht="11.25">
      <c r="A205" s="126"/>
      <c r="B205" s="129" t="s">
        <v>408</v>
      </c>
      <c r="C205" s="75" t="s">
        <v>28</v>
      </c>
      <c r="D205" s="103">
        <v>11</v>
      </c>
      <c r="F205" s="258"/>
      <c r="G205" s="258"/>
    </row>
    <row r="206" spans="1:7" s="73" customFormat="1" ht="11.25">
      <c r="A206" s="126"/>
      <c r="B206" s="129" t="s">
        <v>409</v>
      </c>
      <c r="C206" s="75" t="s">
        <v>28</v>
      </c>
      <c r="D206" s="103">
        <v>22</v>
      </c>
      <c r="F206" s="258"/>
      <c r="G206" s="258"/>
    </row>
    <row r="207" spans="1:7" s="73" customFormat="1" ht="11.25">
      <c r="A207" s="126"/>
      <c r="B207" s="129" t="s">
        <v>410</v>
      </c>
      <c r="C207" s="75" t="s">
        <v>28</v>
      </c>
      <c r="D207" s="103">
        <v>93</v>
      </c>
      <c r="F207" s="258"/>
      <c r="G207" s="258"/>
    </row>
    <row r="208" spans="1:4" s="73" customFormat="1" ht="4.5" customHeight="1">
      <c r="A208" s="126"/>
      <c r="B208" s="129"/>
      <c r="C208" s="75"/>
      <c r="D208" s="146"/>
    </row>
    <row r="209" spans="1:4" s="73" customFormat="1" ht="11.25">
      <c r="A209" s="126"/>
      <c r="B209" s="106" t="s">
        <v>287</v>
      </c>
      <c r="C209" s="75"/>
      <c r="D209" s="146"/>
    </row>
    <row r="210" spans="1:4" s="73" customFormat="1" ht="24" customHeight="1">
      <c r="A210" s="126"/>
      <c r="B210" s="106" t="s">
        <v>288</v>
      </c>
      <c r="C210" s="75"/>
      <c r="D210" s="146"/>
    </row>
    <row r="211" spans="1:4" s="73" customFormat="1" ht="2.25" customHeight="1">
      <c r="A211" s="126"/>
      <c r="B211" s="106"/>
      <c r="C211" s="75"/>
      <c r="D211" s="146"/>
    </row>
    <row r="212" spans="2:4" s="106" customFormat="1" ht="11.25" customHeight="1">
      <c r="B212" s="110" t="s">
        <v>225</v>
      </c>
      <c r="C212" s="75"/>
      <c r="D212" s="102"/>
    </row>
    <row r="213" spans="2:4" s="106" customFormat="1" ht="11.25" customHeight="1">
      <c r="B213" s="111"/>
      <c r="C213" s="75"/>
      <c r="D213" s="102"/>
    </row>
    <row r="214" spans="2:4" s="106" customFormat="1" ht="11.25" customHeight="1">
      <c r="B214" s="111"/>
      <c r="C214" s="75"/>
      <c r="D214" s="102"/>
    </row>
    <row r="215" spans="1:7" s="73" customFormat="1" ht="11.25">
      <c r="A215" s="126"/>
      <c r="B215" s="147"/>
      <c r="C215" s="84"/>
      <c r="D215" s="103"/>
      <c r="F215" s="104"/>
      <c r="G215" s="104"/>
    </row>
    <row r="216" spans="1:9" s="73" customFormat="1" ht="25.5" customHeight="1">
      <c r="A216" s="83" t="s">
        <v>9</v>
      </c>
      <c r="B216" s="108" t="s">
        <v>379</v>
      </c>
      <c r="C216" s="103"/>
      <c r="D216" s="103"/>
      <c r="E216" s="103"/>
      <c r="F216" s="103"/>
      <c r="G216" s="103"/>
      <c r="H216" s="103"/>
      <c r="I216" s="103"/>
    </row>
    <row r="217" spans="1:9" s="73" customFormat="1" ht="11.25">
      <c r="A217" s="83"/>
      <c r="B217" s="110"/>
      <c r="C217" s="103" t="s">
        <v>213</v>
      </c>
      <c r="D217" s="103">
        <v>1</v>
      </c>
      <c r="E217" s="103"/>
      <c r="F217" s="258"/>
      <c r="G217" s="258"/>
      <c r="H217" s="103"/>
      <c r="I217" s="103"/>
    </row>
    <row r="218" spans="1:9" s="73" customFormat="1" ht="11.25">
      <c r="A218" s="83"/>
      <c r="B218" s="110"/>
      <c r="C218" s="103"/>
      <c r="D218" s="103"/>
      <c r="E218" s="103"/>
      <c r="F218" s="258"/>
      <c r="G218" s="258"/>
      <c r="H218" s="103"/>
      <c r="I218" s="103"/>
    </row>
    <row r="219" spans="1:11" s="73" customFormat="1" ht="37.5" customHeight="1">
      <c r="A219" s="133" t="s">
        <v>10</v>
      </c>
      <c r="B219" s="108" t="s">
        <v>289</v>
      </c>
      <c r="C219" s="75" t="s">
        <v>213</v>
      </c>
      <c r="D219" s="102">
        <v>3</v>
      </c>
      <c r="F219" s="104"/>
      <c r="G219" s="104"/>
      <c r="H219" s="132"/>
      <c r="I219" s="132"/>
      <c r="J219" s="132"/>
      <c r="K219" s="132"/>
    </row>
    <row r="220" spans="1:11" s="73" customFormat="1" ht="12.75">
      <c r="A220" s="133"/>
      <c r="B220" s="134"/>
      <c r="H220" s="132"/>
      <c r="I220" s="132"/>
      <c r="J220" s="132"/>
      <c r="K220" s="132"/>
    </row>
    <row r="221" spans="1:2" s="103" customFormat="1" ht="23.25" customHeight="1">
      <c r="A221" s="107" t="s">
        <v>50</v>
      </c>
      <c r="B221" s="108" t="s">
        <v>290</v>
      </c>
    </row>
    <row r="222" spans="1:7" s="103" customFormat="1" ht="11.25">
      <c r="A222" s="107"/>
      <c r="B222" s="108"/>
      <c r="C222" s="84" t="s">
        <v>213</v>
      </c>
      <c r="D222" s="103">
        <v>1</v>
      </c>
      <c r="F222" s="104"/>
      <c r="G222" s="104"/>
    </row>
    <row r="223" spans="1:3" s="103" customFormat="1" ht="11.25">
      <c r="A223" s="107"/>
      <c r="B223" s="108"/>
      <c r="C223" s="84"/>
    </row>
    <row r="224" spans="1:2" s="103" customFormat="1" ht="48" customHeight="1">
      <c r="A224" s="107" t="s">
        <v>70</v>
      </c>
      <c r="B224" s="108" t="s">
        <v>380</v>
      </c>
    </row>
    <row r="225" spans="1:7" s="103" customFormat="1" ht="11.25">
      <c r="A225" s="107"/>
      <c r="B225" s="108"/>
      <c r="C225" s="84" t="s">
        <v>213</v>
      </c>
      <c r="D225" s="103">
        <v>1</v>
      </c>
      <c r="F225" s="104"/>
      <c r="G225" s="104"/>
    </row>
    <row r="226" spans="1:9" s="73" customFormat="1" ht="7.5" customHeight="1">
      <c r="A226" s="83"/>
      <c r="B226" s="110"/>
      <c r="C226" s="103"/>
      <c r="D226" s="103"/>
      <c r="E226" s="103"/>
      <c r="F226" s="103"/>
      <c r="G226" s="103"/>
      <c r="H226" s="103"/>
      <c r="I226" s="103"/>
    </row>
    <row r="227" spans="1:7" s="145" customFormat="1" ht="12.75">
      <c r="A227" s="140"/>
      <c r="B227" s="274" t="s">
        <v>291</v>
      </c>
      <c r="C227" s="271"/>
      <c r="D227" s="271"/>
      <c r="E227" s="271"/>
      <c r="F227" s="271"/>
      <c r="G227" s="148">
        <f>SUM(G171:G226)</f>
        <v>0</v>
      </c>
    </row>
    <row r="228" spans="1:4" s="103" customFormat="1" ht="11.25">
      <c r="A228" s="107"/>
      <c r="B228" s="149"/>
      <c r="C228" s="84"/>
      <c r="D228" s="150"/>
    </row>
    <row r="229" spans="1:7" s="73" customFormat="1" ht="11.25">
      <c r="A229" s="83"/>
      <c r="B229" s="136"/>
      <c r="C229" s="137"/>
      <c r="D229" s="138"/>
      <c r="E229" s="139"/>
      <c r="F229" s="139"/>
      <c r="G229" s="139"/>
    </row>
    <row r="230" spans="1:5" s="73" customFormat="1" ht="11.25">
      <c r="A230" s="151"/>
      <c r="B230" s="136"/>
      <c r="C230" s="137"/>
      <c r="D230" s="138"/>
      <c r="E230" s="139"/>
    </row>
    <row r="231" spans="1:7" s="73" customFormat="1" ht="12.75">
      <c r="A231" s="100" t="s">
        <v>292</v>
      </c>
      <c r="B231" s="152"/>
      <c r="C231" s="137"/>
      <c r="D231" s="138"/>
      <c r="E231" s="139"/>
      <c r="F231" s="84" t="s">
        <v>208</v>
      </c>
      <c r="G231" s="84" t="s">
        <v>209</v>
      </c>
    </row>
    <row r="232" spans="1:7" s="73" customFormat="1" ht="11.25">
      <c r="A232" s="151"/>
      <c r="B232" s="136"/>
      <c r="C232" s="137"/>
      <c r="D232" s="138"/>
      <c r="E232" s="139"/>
      <c r="F232" s="127" t="s">
        <v>211</v>
      </c>
      <c r="G232" s="127" t="s">
        <v>211</v>
      </c>
    </row>
    <row r="233" spans="1:4" s="73" customFormat="1" ht="45.75" customHeight="1">
      <c r="A233" s="237" t="s">
        <v>7</v>
      </c>
      <c r="B233" s="106" t="s">
        <v>381</v>
      </c>
      <c r="C233" s="75"/>
      <c r="D233" s="102"/>
    </row>
    <row r="234" spans="1:7" s="73" customFormat="1" ht="11.25">
      <c r="A234" s="105"/>
      <c r="B234" s="247" t="s">
        <v>411</v>
      </c>
      <c r="C234" s="75" t="s">
        <v>28</v>
      </c>
      <c r="D234" s="102">
        <v>4</v>
      </c>
      <c r="F234" s="104"/>
      <c r="G234" s="104"/>
    </row>
    <row r="235" spans="1:7" s="73" customFormat="1" ht="11.25">
      <c r="A235" s="105"/>
      <c r="B235" s="247" t="s">
        <v>412</v>
      </c>
      <c r="C235" s="75" t="s">
        <v>28</v>
      </c>
      <c r="D235" s="102">
        <v>42</v>
      </c>
      <c r="F235" s="104"/>
      <c r="G235" s="104"/>
    </row>
    <row r="236" spans="1:7" s="73" customFormat="1" ht="11.25">
      <c r="A236" s="105"/>
      <c r="B236" s="247" t="s">
        <v>413</v>
      </c>
      <c r="C236" s="75" t="s">
        <v>28</v>
      </c>
      <c r="D236" s="102">
        <v>14</v>
      </c>
      <c r="F236" s="104"/>
      <c r="G236" s="104"/>
    </row>
    <row r="237" spans="1:7" s="73" customFormat="1" ht="11.25">
      <c r="A237" s="105"/>
      <c r="B237" s="247" t="s">
        <v>414</v>
      </c>
      <c r="C237" s="75" t="s">
        <v>28</v>
      </c>
      <c r="D237" s="261">
        <v>44</v>
      </c>
      <c r="F237" s="104"/>
      <c r="G237" s="104"/>
    </row>
    <row r="238" spans="1:7" s="73" customFormat="1" ht="11.25">
      <c r="A238" s="105"/>
      <c r="B238" s="247" t="s">
        <v>415</v>
      </c>
      <c r="C238" s="75" t="s">
        <v>28</v>
      </c>
      <c r="D238" s="261">
        <v>15</v>
      </c>
      <c r="F238" s="104"/>
      <c r="G238" s="104"/>
    </row>
    <row r="239" spans="1:4" s="73" customFormat="1" ht="3.75" customHeight="1">
      <c r="A239" s="105"/>
      <c r="B239" s="106"/>
      <c r="C239" s="75"/>
      <c r="D239" s="146"/>
    </row>
    <row r="240" spans="1:4" s="73" customFormat="1" ht="11.25">
      <c r="A240" s="105"/>
      <c r="B240" s="106" t="s">
        <v>206</v>
      </c>
      <c r="C240" s="75"/>
      <c r="D240" s="146"/>
    </row>
    <row r="241" spans="1:4" s="73" customFormat="1" ht="23.25" customHeight="1">
      <c r="A241" s="105"/>
      <c r="B241" s="128" t="s">
        <v>416</v>
      </c>
      <c r="C241" s="75"/>
      <c r="D241" s="146"/>
    </row>
    <row r="242" spans="1:4" s="73" customFormat="1" ht="22.5" customHeight="1">
      <c r="A242" s="105"/>
      <c r="B242" s="128" t="s">
        <v>417</v>
      </c>
      <c r="C242" s="75"/>
      <c r="D242" s="146"/>
    </row>
    <row r="243" spans="1:4" s="73" customFormat="1" ht="23.25" customHeight="1">
      <c r="A243" s="105"/>
      <c r="B243" s="128" t="s">
        <v>418</v>
      </c>
      <c r="C243" s="75"/>
      <c r="D243" s="146"/>
    </row>
    <row r="244" spans="1:4" s="73" customFormat="1" ht="23.25" customHeight="1">
      <c r="A244" s="105"/>
      <c r="B244" s="128" t="s">
        <v>419</v>
      </c>
      <c r="C244" s="75"/>
      <c r="D244" s="146"/>
    </row>
    <row r="245" spans="1:4" s="73" customFormat="1" ht="11.25">
      <c r="A245" s="105"/>
      <c r="B245" s="251"/>
      <c r="C245" s="75"/>
      <c r="D245" s="146"/>
    </row>
    <row r="246" spans="1:11" s="73" customFormat="1" ht="22.5">
      <c r="A246" s="133" t="s">
        <v>3</v>
      </c>
      <c r="B246" s="108" t="s">
        <v>420</v>
      </c>
      <c r="C246" s="75" t="s">
        <v>213</v>
      </c>
      <c r="D246" s="262" t="s">
        <v>293</v>
      </c>
      <c r="E246" s="132"/>
      <c r="F246" s="104"/>
      <c r="G246" s="104"/>
      <c r="H246" s="132"/>
      <c r="I246" s="132"/>
      <c r="J246" s="132"/>
      <c r="K246" s="132"/>
    </row>
    <row r="247" spans="1:11" s="73" customFormat="1" ht="11.25">
      <c r="A247" s="133"/>
      <c r="B247" s="110"/>
      <c r="H247" s="246"/>
      <c r="I247" s="246"/>
      <c r="J247" s="246"/>
      <c r="K247" s="246"/>
    </row>
    <row r="248" spans="1:11" s="73" customFormat="1" ht="22.5">
      <c r="A248" s="133" t="s">
        <v>49</v>
      </c>
      <c r="B248" s="108" t="s">
        <v>421</v>
      </c>
      <c r="C248" s="75" t="s">
        <v>213</v>
      </c>
      <c r="D248" s="262" t="s">
        <v>294</v>
      </c>
      <c r="E248" s="132"/>
      <c r="F248" s="104"/>
      <c r="G248" s="104"/>
      <c r="H248" s="132"/>
      <c r="I248" s="132"/>
      <c r="J248" s="132"/>
      <c r="K248" s="132"/>
    </row>
    <row r="249" spans="1:11" s="73" customFormat="1" ht="11.25">
      <c r="A249" s="133"/>
      <c r="B249" s="110"/>
      <c r="H249" s="246"/>
      <c r="I249" s="246"/>
      <c r="J249" s="246"/>
      <c r="K249" s="246"/>
    </row>
    <row r="250" spans="1:7" s="73" customFormat="1" ht="15" customHeight="1">
      <c r="A250" s="237" t="s">
        <v>4</v>
      </c>
      <c r="B250" s="106" t="s">
        <v>422</v>
      </c>
      <c r="C250" s="75"/>
      <c r="D250" s="102"/>
      <c r="F250" s="104"/>
      <c r="G250" s="104"/>
    </row>
    <row r="251" spans="1:7" s="73" customFormat="1" ht="11.25">
      <c r="A251" s="105"/>
      <c r="B251" s="106"/>
      <c r="C251" s="75" t="s">
        <v>13</v>
      </c>
      <c r="D251" s="102">
        <v>2</v>
      </c>
      <c r="F251" s="104"/>
      <c r="G251" s="104"/>
    </row>
    <row r="252" spans="1:7" s="73" customFormat="1" ht="11.25">
      <c r="A252" s="105"/>
      <c r="B252" s="106" t="s">
        <v>295</v>
      </c>
      <c r="C252" s="75"/>
      <c r="D252" s="102"/>
      <c r="F252" s="104"/>
      <c r="G252" s="104"/>
    </row>
    <row r="253" spans="1:4" s="73" customFormat="1" ht="45.75" customHeight="1">
      <c r="A253" s="237"/>
      <c r="B253" s="106" t="s">
        <v>382</v>
      </c>
      <c r="C253" s="75"/>
      <c r="D253" s="146"/>
    </row>
    <row r="254" spans="1:7" s="129" customFormat="1" ht="12.75">
      <c r="A254" s="133"/>
      <c r="B254" s="134"/>
      <c r="C254" s="75"/>
      <c r="D254" s="102"/>
      <c r="F254" s="104"/>
      <c r="G254" s="104"/>
    </row>
    <row r="255" spans="1:10" s="73" customFormat="1" ht="69.75" customHeight="1">
      <c r="A255" s="83" t="s">
        <v>5</v>
      </c>
      <c r="B255" s="129" t="s">
        <v>383</v>
      </c>
      <c r="C255" s="84" t="s">
        <v>213</v>
      </c>
      <c r="D255" s="103">
        <v>4</v>
      </c>
      <c r="F255" s="104"/>
      <c r="G255" s="104"/>
      <c r="H255" s="103"/>
      <c r="I255" s="103"/>
      <c r="J255" s="103"/>
    </row>
    <row r="256" spans="1:11" s="73" customFormat="1" ht="6" customHeight="1">
      <c r="A256" s="133"/>
      <c r="B256" s="134"/>
      <c r="C256" s="75"/>
      <c r="D256" s="76"/>
      <c r="H256" s="132"/>
      <c r="I256" s="132"/>
      <c r="J256" s="132"/>
      <c r="K256" s="132"/>
    </row>
    <row r="257" spans="1:10" s="73" customFormat="1" ht="33.75">
      <c r="A257" s="83"/>
      <c r="B257" s="110" t="s">
        <v>296</v>
      </c>
      <c r="C257" s="84"/>
      <c r="D257" s="103"/>
      <c r="E257" s="103"/>
      <c r="F257" s="103"/>
      <c r="G257" s="103"/>
      <c r="H257" s="103"/>
      <c r="I257" s="103"/>
      <c r="J257" s="103"/>
    </row>
    <row r="258" spans="1:7" s="73" customFormat="1" ht="11.25">
      <c r="A258" s="105"/>
      <c r="B258" s="106"/>
      <c r="C258" s="75"/>
      <c r="D258" s="102"/>
      <c r="F258" s="104"/>
      <c r="G258" s="104"/>
    </row>
    <row r="259" spans="1:10" s="73" customFormat="1" ht="47.25" customHeight="1">
      <c r="A259" s="83" t="s">
        <v>75</v>
      </c>
      <c r="B259" s="108" t="s">
        <v>355</v>
      </c>
      <c r="C259" s="84"/>
      <c r="D259" s="103"/>
      <c r="E259" s="103"/>
      <c r="F259" s="103"/>
      <c r="G259" s="103"/>
      <c r="H259" s="103"/>
      <c r="I259" s="103"/>
      <c r="J259" s="103"/>
    </row>
    <row r="260" spans="1:7" s="73" customFormat="1" ht="11.25">
      <c r="A260" s="133"/>
      <c r="B260" s="106"/>
      <c r="C260" s="75" t="s">
        <v>213</v>
      </c>
      <c r="D260" s="102">
        <v>1</v>
      </c>
      <c r="F260" s="104"/>
      <c r="G260" s="104"/>
    </row>
    <row r="261" spans="1:11" s="73" customFormat="1" ht="12.75">
      <c r="A261" s="133"/>
      <c r="B261" s="112"/>
      <c r="C261" s="75"/>
      <c r="D261" s="102"/>
      <c r="E261" s="131"/>
      <c r="F261" s="131"/>
      <c r="G261" s="132"/>
      <c r="H261" s="132"/>
      <c r="I261" s="132"/>
      <c r="J261" s="132"/>
      <c r="K261" s="132"/>
    </row>
    <row r="262" spans="1:4" s="73" customFormat="1" ht="22.5">
      <c r="A262" s="237" t="s">
        <v>8</v>
      </c>
      <c r="B262" s="106" t="s">
        <v>297</v>
      </c>
      <c r="C262" s="75"/>
      <c r="D262" s="146"/>
    </row>
    <row r="263" spans="1:7" s="73" customFormat="1" ht="11.25">
      <c r="A263" s="105"/>
      <c r="B263" s="106"/>
      <c r="C263" s="84" t="s">
        <v>213</v>
      </c>
      <c r="D263" s="103">
        <v>1</v>
      </c>
      <c r="F263" s="104"/>
      <c r="G263" s="104"/>
    </row>
    <row r="264" spans="1:7" s="73" customFormat="1" ht="11.25">
      <c r="A264" s="105"/>
      <c r="B264" s="106"/>
      <c r="C264" s="84"/>
      <c r="D264" s="103"/>
      <c r="F264" s="104"/>
      <c r="G264" s="104"/>
    </row>
    <row r="265" spans="1:4" s="73" customFormat="1" ht="23.25" customHeight="1">
      <c r="A265" s="237" t="s">
        <v>9</v>
      </c>
      <c r="B265" s="106" t="s">
        <v>298</v>
      </c>
      <c r="C265" s="75"/>
      <c r="D265" s="146"/>
    </row>
    <row r="266" spans="1:7" s="73" customFormat="1" ht="11.25">
      <c r="A266" s="105"/>
      <c r="B266" s="106"/>
      <c r="C266" s="84" t="s">
        <v>213</v>
      </c>
      <c r="D266" s="103">
        <v>1</v>
      </c>
      <c r="F266" s="104"/>
      <c r="G266" s="104"/>
    </row>
    <row r="267" spans="1:4" s="73" customFormat="1" ht="9" customHeight="1">
      <c r="A267" s="105"/>
      <c r="B267" s="106"/>
      <c r="C267" s="75"/>
      <c r="D267" s="146"/>
    </row>
    <row r="268" spans="1:7" s="103" customFormat="1" ht="12">
      <c r="A268" s="130"/>
      <c r="B268" s="117" t="s">
        <v>299</v>
      </c>
      <c r="C268" s="84"/>
      <c r="D268" s="153"/>
      <c r="G268" s="154">
        <f>SUM(G234:G267)</f>
        <v>0</v>
      </c>
    </row>
    <row r="269" spans="1:6" s="73" customFormat="1" ht="11.25">
      <c r="A269" s="151"/>
      <c r="B269" s="136"/>
      <c r="C269" s="137"/>
      <c r="D269" s="138"/>
      <c r="E269" s="139"/>
      <c r="F269" s="139"/>
    </row>
    <row r="270" spans="1:7" s="73" customFormat="1" ht="11.25">
      <c r="A270" s="151"/>
      <c r="B270" s="136"/>
      <c r="C270" s="137"/>
      <c r="D270" s="138"/>
      <c r="E270" s="139"/>
      <c r="F270" s="139"/>
      <c r="G270" s="139"/>
    </row>
    <row r="271" spans="1:7" s="73" customFormat="1" ht="11.25">
      <c r="A271" s="151"/>
      <c r="B271" s="136"/>
      <c r="C271" s="137"/>
      <c r="D271" s="138"/>
      <c r="E271" s="139"/>
      <c r="F271" s="139"/>
      <c r="G271" s="139"/>
    </row>
    <row r="272" spans="1:7" s="73" customFormat="1" ht="12.75">
      <c r="A272" s="100" t="s">
        <v>300</v>
      </c>
      <c r="B272" s="136"/>
      <c r="C272" s="137"/>
      <c r="D272" s="138"/>
      <c r="E272" s="139"/>
      <c r="F272" s="84" t="s">
        <v>208</v>
      </c>
      <c r="G272" s="84" t="s">
        <v>209</v>
      </c>
    </row>
    <row r="273" spans="1:10" s="73" customFormat="1" ht="11.25">
      <c r="A273" s="83"/>
      <c r="B273" s="110"/>
      <c r="C273" s="103"/>
      <c r="D273" s="103"/>
      <c r="E273" s="103"/>
      <c r="F273" s="127" t="s">
        <v>211</v>
      </c>
      <c r="G273" s="127" t="s">
        <v>211</v>
      </c>
      <c r="H273" s="103"/>
      <c r="I273" s="103"/>
      <c r="J273" s="103"/>
    </row>
    <row r="274" spans="1:10" s="73" customFormat="1" ht="11.25">
      <c r="A274" s="83"/>
      <c r="B274" s="110"/>
      <c r="C274" s="103"/>
      <c r="D274" s="103"/>
      <c r="E274" s="103"/>
      <c r="F274" s="127"/>
      <c r="G274" s="127"/>
      <c r="H274" s="103"/>
      <c r="I274" s="103"/>
      <c r="J274" s="103"/>
    </row>
    <row r="275" spans="1:10" s="73" customFormat="1" ht="11.25">
      <c r="A275" s="83" t="s">
        <v>7</v>
      </c>
      <c r="B275" s="110" t="s">
        <v>301</v>
      </c>
      <c r="C275" s="84" t="s">
        <v>213</v>
      </c>
      <c r="D275" s="103">
        <v>1</v>
      </c>
      <c r="E275" s="103"/>
      <c r="F275" s="104"/>
      <c r="G275" s="104"/>
      <c r="H275" s="103"/>
      <c r="I275" s="103"/>
      <c r="J275" s="103"/>
    </row>
    <row r="276" spans="1:10" s="73" customFormat="1" ht="11.25">
      <c r="A276" s="83"/>
      <c r="B276" s="103"/>
      <c r="C276" s="84"/>
      <c r="D276" s="103"/>
      <c r="E276" s="103"/>
      <c r="F276" s="103"/>
      <c r="G276" s="103"/>
      <c r="H276" s="103"/>
      <c r="I276" s="103"/>
      <c r="J276" s="110"/>
    </row>
    <row r="277" spans="1:7" s="103" customFormat="1" ht="33.75">
      <c r="A277" s="107" t="s">
        <v>3</v>
      </c>
      <c r="B277" s="263" t="s">
        <v>423</v>
      </c>
      <c r="C277" s="84" t="s">
        <v>213</v>
      </c>
      <c r="D277" s="103">
        <v>1</v>
      </c>
      <c r="F277" s="104"/>
      <c r="G277" s="104"/>
    </row>
    <row r="278" spans="1:7" s="103" customFormat="1" ht="11.25">
      <c r="A278" s="107"/>
      <c r="B278" s="108"/>
      <c r="C278" s="84"/>
      <c r="F278" s="104"/>
      <c r="G278" s="104"/>
    </row>
    <row r="279" spans="1:10" s="73" customFormat="1" ht="33.75">
      <c r="A279" s="83" t="s">
        <v>49</v>
      </c>
      <c r="B279" s="263" t="s">
        <v>302</v>
      </c>
      <c r="C279" s="84" t="s">
        <v>213</v>
      </c>
      <c r="D279" s="103">
        <v>1</v>
      </c>
      <c r="E279" s="103"/>
      <c r="F279" s="104"/>
      <c r="G279" s="104"/>
      <c r="H279" s="103"/>
      <c r="I279" s="103"/>
      <c r="J279" s="110"/>
    </row>
    <row r="280" spans="1:2" s="103" customFormat="1" ht="11.25">
      <c r="A280" s="107"/>
      <c r="B280" s="108"/>
    </row>
    <row r="281" spans="1:10" s="73" customFormat="1" ht="22.5">
      <c r="A281" s="83" t="s">
        <v>4</v>
      </c>
      <c r="B281" s="110" t="s">
        <v>303</v>
      </c>
      <c r="C281" s="103"/>
      <c r="D281" s="103"/>
      <c r="E281" s="103"/>
      <c r="F281" s="103"/>
      <c r="G281" s="103"/>
      <c r="H281" s="103"/>
      <c r="I281" s="103"/>
      <c r="J281" s="103"/>
    </row>
    <row r="282" spans="1:10" s="73" customFormat="1" ht="11.25">
      <c r="A282" s="83"/>
      <c r="B282" s="110" t="s">
        <v>424</v>
      </c>
      <c r="C282" s="103"/>
      <c r="D282" s="103"/>
      <c r="E282" s="103"/>
      <c r="F282" s="103"/>
      <c r="G282" s="103"/>
      <c r="H282" s="103"/>
      <c r="I282" s="103"/>
      <c r="J282" s="103"/>
    </row>
    <row r="283" spans="1:7" s="103" customFormat="1" ht="11.25">
      <c r="A283" s="107"/>
      <c r="B283" s="110" t="s">
        <v>304</v>
      </c>
      <c r="C283" s="84" t="s">
        <v>425</v>
      </c>
      <c r="D283" s="109">
        <v>7</v>
      </c>
      <c r="F283" s="104"/>
      <c r="G283" s="104"/>
    </row>
    <row r="284" spans="1:7" s="103" customFormat="1" ht="11.25">
      <c r="A284" s="107"/>
      <c r="B284" s="108"/>
      <c r="C284" s="84"/>
      <c r="F284" s="104"/>
      <c r="G284" s="104"/>
    </row>
    <row r="285" spans="1:10" s="73" customFormat="1" ht="22.5">
      <c r="A285" s="83" t="s">
        <v>5</v>
      </c>
      <c r="B285" s="110" t="s">
        <v>305</v>
      </c>
      <c r="C285" s="103"/>
      <c r="D285" s="103"/>
      <c r="E285" s="103"/>
      <c r="F285" s="103"/>
      <c r="G285" s="103"/>
      <c r="H285" s="103"/>
      <c r="I285" s="103"/>
      <c r="J285" s="103"/>
    </row>
    <row r="286" spans="1:10" s="73" customFormat="1" ht="11.25">
      <c r="A286" s="83"/>
      <c r="B286" s="110" t="s">
        <v>424</v>
      </c>
      <c r="C286" s="103"/>
      <c r="D286" s="103"/>
      <c r="E286" s="103"/>
      <c r="F286" s="103"/>
      <c r="G286" s="103"/>
      <c r="H286" s="103"/>
      <c r="I286" s="103"/>
      <c r="J286" s="103"/>
    </row>
    <row r="287" spans="1:7" s="103" customFormat="1" ht="11.25">
      <c r="A287" s="107"/>
      <c r="B287" s="110" t="s">
        <v>306</v>
      </c>
      <c r="C287" s="84" t="s">
        <v>425</v>
      </c>
      <c r="D287" s="109">
        <v>11</v>
      </c>
      <c r="F287" s="104"/>
      <c r="G287" s="104"/>
    </row>
    <row r="288" spans="1:7" s="103" customFormat="1" ht="11.25">
      <c r="A288" s="107"/>
      <c r="B288" s="110" t="s">
        <v>304</v>
      </c>
      <c r="C288" s="84" t="s">
        <v>425</v>
      </c>
      <c r="D288" s="109">
        <v>8</v>
      </c>
      <c r="F288" s="104"/>
      <c r="G288" s="104"/>
    </row>
    <row r="289" spans="1:7" s="103" customFormat="1" ht="11.25">
      <c r="A289" s="107"/>
      <c r="B289" s="108"/>
      <c r="C289" s="84"/>
      <c r="F289" s="104"/>
      <c r="G289" s="104"/>
    </row>
    <row r="290" spans="1:10" s="73" customFormat="1" ht="33.75">
      <c r="A290" s="83" t="s">
        <v>75</v>
      </c>
      <c r="B290" s="110" t="s">
        <v>307</v>
      </c>
      <c r="C290" s="103"/>
      <c r="D290" s="103"/>
      <c r="E290" s="103"/>
      <c r="F290" s="103"/>
      <c r="G290" s="103"/>
      <c r="H290" s="103"/>
      <c r="I290" s="103"/>
      <c r="J290" s="103"/>
    </row>
    <row r="291" spans="1:10" s="73" customFormat="1" ht="11.25">
      <c r="A291" s="83"/>
      <c r="B291" s="110" t="s">
        <v>426</v>
      </c>
      <c r="C291" s="84" t="s">
        <v>427</v>
      </c>
      <c r="D291" s="103">
        <v>40</v>
      </c>
      <c r="E291" s="103"/>
      <c r="F291" s="104"/>
      <c r="G291" s="104"/>
      <c r="H291" s="103"/>
      <c r="I291" s="103"/>
      <c r="J291" s="103"/>
    </row>
    <row r="292" spans="1:10" s="73" customFormat="1" ht="11.25">
      <c r="A292" s="83"/>
      <c r="B292" s="110"/>
      <c r="C292" s="84"/>
      <c r="D292" s="103"/>
      <c r="E292" s="103"/>
      <c r="F292" s="104"/>
      <c r="G292" s="104"/>
      <c r="H292" s="103"/>
      <c r="I292" s="103"/>
      <c r="J292" s="103"/>
    </row>
    <row r="293" spans="1:10" s="73" customFormat="1" ht="22.5">
      <c r="A293" s="83" t="s">
        <v>8</v>
      </c>
      <c r="B293" s="110" t="s">
        <v>308</v>
      </c>
      <c r="C293" s="103"/>
      <c r="D293" s="103"/>
      <c r="E293" s="103"/>
      <c r="F293" s="103"/>
      <c r="G293" s="103"/>
      <c r="H293" s="103"/>
      <c r="I293" s="103"/>
      <c r="J293" s="103"/>
    </row>
    <row r="294" spans="1:10" s="73" customFormat="1" ht="11.25">
      <c r="A294" s="83"/>
      <c r="B294" s="110" t="s">
        <v>428</v>
      </c>
      <c r="C294" s="84" t="s">
        <v>425</v>
      </c>
      <c r="D294" s="103">
        <v>7</v>
      </c>
      <c r="E294" s="103"/>
      <c r="F294" s="104"/>
      <c r="G294" s="104"/>
      <c r="H294" s="103"/>
      <c r="I294" s="103"/>
      <c r="J294" s="103"/>
    </row>
    <row r="295" spans="1:10" s="73" customFormat="1" ht="11.25">
      <c r="A295" s="83"/>
      <c r="B295" s="110"/>
      <c r="C295" s="84"/>
      <c r="D295" s="103"/>
      <c r="E295" s="103"/>
      <c r="F295" s="104"/>
      <c r="G295" s="104"/>
      <c r="H295" s="103"/>
      <c r="I295" s="103"/>
      <c r="J295" s="103"/>
    </row>
    <row r="296" spans="1:4" s="73" customFormat="1" ht="45">
      <c r="A296" s="133" t="s">
        <v>9</v>
      </c>
      <c r="B296" s="129" t="s">
        <v>309</v>
      </c>
      <c r="C296" s="75"/>
      <c r="D296" s="102"/>
    </row>
    <row r="297" spans="1:7" s="73" customFormat="1" ht="11.25">
      <c r="A297" s="126"/>
      <c r="B297" s="106"/>
      <c r="C297" s="75" t="s">
        <v>310</v>
      </c>
      <c r="D297" s="102">
        <v>3</v>
      </c>
      <c r="F297" s="104"/>
      <c r="G297" s="104"/>
    </row>
    <row r="298" spans="1:7" s="103" customFormat="1" ht="11.25">
      <c r="A298" s="107"/>
      <c r="B298" s="108"/>
      <c r="C298" s="84"/>
      <c r="F298" s="104"/>
      <c r="G298" s="104"/>
    </row>
    <row r="299" spans="1:10" s="73" customFormat="1" ht="22.5">
      <c r="A299" s="83" t="s">
        <v>10</v>
      </c>
      <c r="B299" s="129" t="s">
        <v>311</v>
      </c>
      <c r="C299" s="84"/>
      <c r="D299" s="103"/>
      <c r="E299" s="103"/>
      <c r="F299" s="103"/>
      <c r="G299" s="103"/>
      <c r="H299" s="103"/>
      <c r="J299" s="103"/>
    </row>
    <row r="300" spans="1:10" s="73" customFormat="1" ht="22.5">
      <c r="A300" s="83"/>
      <c r="B300" s="110" t="s">
        <v>429</v>
      </c>
      <c r="C300" s="84" t="s">
        <v>425</v>
      </c>
      <c r="D300" s="103">
        <v>0.5</v>
      </c>
      <c r="E300" s="103"/>
      <c r="F300" s="104"/>
      <c r="G300" s="104"/>
      <c r="H300" s="103"/>
      <c r="I300" s="103"/>
      <c r="J300" s="103"/>
    </row>
    <row r="301" spans="1:10" s="73" customFormat="1" ht="11.25">
      <c r="A301" s="83"/>
      <c r="B301" s="110"/>
      <c r="H301" s="103"/>
      <c r="I301" s="103"/>
      <c r="J301" s="103"/>
    </row>
    <row r="302" spans="1:4" s="73" customFormat="1" ht="48" customHeight="1">
      <c r="A302" s="133" t="s">
        <v>50</v>
      </c>
      <c r="B302" s="129" t="s">
        <v>312</v>
      </c>
      <c r="C302" s="75"/>
      <c r="D302" s="102"/>
    </row>
    <row r="303" spans="1:7" s="73" customFormat="1" ht="11.25">
      <c r="A303" s="126"/>
      <c r="B303" s="106"/>
      <c r="C303" s="75" t="s">
        <v>213</v>
      </c>
      <c r="D303" s="102">
        <v>1</v>
      </c>
      <c r="F303" s="258"/>
      <c r="G303" s="258"/>
    </row>
    <row r="304" spans="1:7" s="73" customFormat="1" ht="11.25">
      <c r="A304" s="126"/>
      <c r="B304" s="106"/>
      <c r="C304" s="75"/>
      <c r="D304" s="102"/>
      <c r="F304" s="258"/>
      <c r="G304" s="258"/>
    </row>
    <row r="305" spans="1:4" s="73" customFormat="1" ht="69.75" customHeight="1">
      <c r="A305" s="83" t="s">
        <v>70</v>
      </c>
      <c r="B305" s="106" t="s">
        <v>313</v>
      </c>
      <c r="C305" s="75"/>
      <c r="D305" s="146"/>
    </row>
    <row r="306" spans="1:7" s="73" customFormat="1" ht="11.25">
      <c r="A306" s="83"/>
      <c r="B306" s="106"/>
      <c r="C306" s="75" t="s">
        <v>310</v>
      </c>
      <c r="D306" s="102">
        <v>1</v>
      </c>
      <c r="F306" s="258"/>
      <c r="G306" s="258"/>
    </row>
    <row r="307" spans="1:7" s="73" customFormat="1" ht="11.25">
      <c r="A307" s="126"/>
      <c r="B307" s="106"/>
      <c r="C307" s="75"/>
      <c r="D307" s="102"/>
      <c r="F307" s="258"/>
      <c r="G307" s="258"/>
    </row>
    <row r="308" spans="1:10" s="73" customFormat="1" ht="33.75">
      <c r="A308" s="83" t="s">
        <v>76</v>
      </c>
      <c r="B308" s="110" t="s">
        <v>314</v>
      </c>
      <c r="J308" s="103"/>
    </row>
    <row r="309" spans="1:10" s="73" customFormat="1" ht="11.25">
      <c r="A309" s="83"/>
      <c r="B309" s="110" t="s">
        <v>430</v>
      </c>
      <c r="C309" s="84" t="s">
        <v>425</v>
      </c>
      <c r="D309" s="73">
        <v>52</v>
      </c>
      <c r="F309" s="104"/>
      <c r="G309" s="104"/>
      <c r="I309" s="110"/>
      <c r="J309" s="103"/>
    </row>
    <row r="310" spans="1:10" s="73" customFormat="1" ht="11.25">
      <c r="A310" s="83"/>
      <c r="I310" s="110"/>
      <c r="J310" s="103"/>
    </row>
    <row r="311" spans="1:2" s="73" customFormat="1" ht="57" customHeight="1">
      <c r="A311" s="83" t="s">
        <v>77</v>
      </c>
      <c r="B311" s="108" t="s">
        <v>431</v>
      </c>
    </row>
    <row r="312" spans="1:7" s="73" customFormat="1" ht="11.25">
      <c r="A312" s="83"/>
      <c r="B312" s="110" t="s">
        <v>432</v>
      </c>
      <c r="C312" s="84" t="s">
        <v>427</v>
      </c>
      <c r="D312" s="73">
        <v>20</v>
      </c>
      <c r="F312" s="104"/>
      <c r="G312" s="104"/>
    </row>
    <row r="313" spans="1:7" s="103" customFormat="1" ht="5.25" customHeight="1">
      <c r="A313" s="107"/>
      <c r="B313" s="108"/>
      <c r="C313" s="84"/>
      <c r="F313" s="104"/>
      <c r="G313" s="104"/>
    </row>
    <row r="314" spans="1:7" s="103" customFormat="1" ht="12.75">
      <c r="A314" s="107"/>
      <c r="B314" s="117" t="s">
        <v>315</v>
      </c>
      <c r="C314" s="84"/>
      <c r="D314" s="150"/>
      <c r="G314" s="148">
        <f>SUM(G275:G313)</f>
        <v>0</v>
      </c>
    </row>
    <row r="315" spans="1:7" s="103" customFormat="1" ht="12.75">
      <c r="A315" s="107"/>
      <c r="B315" s="117"/>
      <c r="C315" s="84"/>
      <c r="D315" s="150"/>
      <c r="G315" s="148"/>
    </row>
    <row r="316" spans="1:7" s="103" customFormat="1" ht="12.75">
      <c r="A316" s="107"/>
      <c r="B316" s="117"/>
      <c r="C316" s="84"/>
      <c r="D316" s="150"/>
      <c r="G316" s="148"/>
    </row>
    <row r="317" spans="1:7" s="103" customFormat="1" ht="12.75">
      <c r="A317" s="107"/>
      <c r="B317" s="117"/>
      <c r="C317" s="84"/>
      <c r="D317" s="150"/>
      <c r="G317" s="148"/>
    </row>
    <row r="318" spans="1:7" s="73" customFormat="1" ht="12" customHeight="1">
      <c r="A318" s="155" t="s">
        <v>316</v>
      </c>
      <c r="B318" s="156"/>
      <c r="C318" s="121"/>
      <c r="D318" s="122"/>
      <c r="F318" s="84" t="s">
        <v>208</v>
      </c>
      <c r="G318" s="84" t="s">
        <v>209</v>
      </c>
    </row>
    <row r="319" spans="1:7" s="108" customFormat="1" ht="12" customHeight="1">
      <c r="A319" s="157"/>
      <c r="B319" s="74"/>
      <c r="C319" s="75"/>
      <c r="D319" s="76"/>
      <c r="F319" s="127" t="s">
        <v>211</v>
      </c>
      <c r="G319" s="127" t="s">
        <v>211</v>
      </c>
    </row>
    <row r="320" spans="1:7" s="108" customFormat="1" ht="4.5" customHeight="1">
      <c r="A320" s="157"/>
      <c r="B320" s="74"/>
      <c r="C320" s="75"/>
      <c r="D320" s="76"/>
      <c r="F320" s="127"/>
      <c r="G320" s="127"/>
    </row>
    <row r="321" spans="1:7" s="129" customFormat="1" ht="23.25" customHeight="1">
      <c r="A321" s="129" t="s">
        <v>7</v>
      </c>
      <c r="B321" s="129" t="s">
        <v>317</v>
      </c>
      <c r="C321" s="75" t="s">
        <v>213</v>
      </c>
      <c r="D321" s="102">
        <v>1</v>
      </c>
      <c r="E321" s="73"/>
      <c r="F321" s="104"/>
      <c r="G321" s="104"/>
    </row>
    <row r="322" spans="1:2" s="73" customFormat="1" ht="12" customHeight="1">
      <c r="A322" s="105"/>
      <c r="B322" s="106"/>
    </row>
    <row r="323" spans="1:7" s="73" customFormat="1" ht="34.5" customHeight="1">
      <c r="A323" s="129" t="s">
        <v>3</v>
      </c>
      <c r="B323" s="106" t="s">
        <v>318</v>
      </c>
      <c r="C323" s="75" t="s">
        <v>213</v>
      </c>
      <c r="D323" s="102">
        <v>1</v>
      </c>
      <c r="F323" s="104"/>
      <c r="G323" s="104"/>
    </row>
    <row r="324" spans="1:2" s="73" customFormat="1" ht="12" customHeight="1">
      <c r="A324" s="105"/>
      <c r="B324" s="106"/>
    </row>
    <row r="325" spans="1:4" s="103" customFormat="1" ht="36.75" customHeight="1">
      <c r="A325" s="129" t="s">
        <v>49</v>
      </c>
      <c r="B325" s="129" t="s">
        <v>356</v>
      </c>
      <c r="C325" s="129"/>
      <c r="D325" s="129"/>
    </row>
    <row r="326" spans="1:4" s="103" customFormat="1" ht="11.25">
      <c r="A326" s="129"/>
      <c r="B326" s="249" t="s">
        <v>319</v>
      </c>
      <c r="C326" s="129"/>
      <c r="D326" s="129"/>
    </row>
    <row r="327" spans="1:4" s="103" customFormat="1" ht="11.25">
      <c r="A327" s="129"/>
      <c r="B327" s="249" t="s">
        <v>320</v>
      </c>
      <c r="C327" s="129"/>
      <c r="D327" s="129"/>
    </row>
    <row r="328" spans="1:4" s="103" customFormat="1" ht="11.25">
      <c r="A328" s="129"/>
      <c r="B328" s="249" t="s">
        <v>433</v>
      </c>
      <c r="C328" s="129"/>
      <c r="D328" s="129"/>
    </row>
    <row r="329" spans="1:4" s="103" customFormat="1" ht="11.25">
      <c r="A329" s="129"/>
      <c r="B329" s="249" t="s">
        <v>321</v>
      </c>
      <c r="C329" s="129"/>
      <c r="D329" s="129"/>
    </row>
    <row r="330" spans="1:7" s="103" customFormat="1" ht="11.25">
      <c r="A330" s="244"/>
      <c r="B330" s="129"/>
      <c r="C330" s="84" t="s">
        <v>213</v>
      </c>
      <c r="D330" s="242">
        <v>1</v>
      </c>
      <c r="F330" s="243"/>
      <c r="G330" s="243"/>
    </row>
    <row r="331" spans="2:4" s="106" customFormat="1" ht="11.25" customHeight="1">
      <c r="B331" s="110" t="s">
        <v>225</v>
      </c>
      <c r="C331" s="75"/>
      <c r="D331" s="102"/>
    </row>
    <row r="332" spans="2:4" s="106" customFormat="1" ht="11.25" customHeight="1">
      <c r="B332" s="111"/>
      <c r="C332" s="75"/>
      <c r="D332" s="102"/>
    </row>
    <row r="333" spans="1:7" s="73" customFormat="1" ht="11.25">
      <c r="A333" s="237"/>
      <c r="B333" s="110"/>
      <c r="C333" s="75"/>
      <c r="D333" s="102"/>
      <c r="G333" s="258"/>
    </row>
    <row r="334" spans="1:7" s="103" customFormat="1" ht="24" customHeight="1">
      <c r="A334" s="129" t="s">
        <v>4</v>
      </c>
      <c r="B334" s="129" t="s">
        <v>357</v>
      </c>
      <c r="C334" s="84" t="s">
        <v>13</v>
      </c>
      <c r="D334" s="242">
        <v>2</v>
      </c>
      <c r="F334" s="243"/>
      <c r="G334" s="243"/>
    </row>
    <row r="335" spans="1:2" s="103" customFormat="1" ht="1.5" customHeight="1">
      <c r="A335" s="129"/>
      <c r="B335" s="129"/>
    </row>
    <row r="336" spans="2:4" s="106" customFormat="1" ht="11.25" customHeight="1">
      <c r="B336" s="110" t="s">
        <v>225</v>
      </c>
      <c r="C336" s="75"/>
      <c r="D336" s="102"/>
    </row>
    <row r="337" spans="2:4" s="106" customFormat="1" ht="11.25" customHeight="1">
      <c r="B337" s="111"/>
      <c r="C337" s="75"/>
      <c r="D337" s="102"/>
    </row>
    <row r="338" spans="1:7" s="73" customFormat="1" ht="11.25">
      <c r="A338" s="237"/>
      <c r="B338" s="110"/>
      <c r="C338" s="75"/>
      <c r="D338" s="102"/>
      <c r="G338" s="258"/>
    </row>
    <row r="339" spans="1:7" s="103" customFormat="1" ht="24" customHeight="1">
      <c r="A339" s="129" t="s">
        <v>5</v>
      </c>
      <c r="B339" s="129" t="s">
        <v>434</v>
      </c>
      <c r="C339" s="84" t="s">
        <v>13</v>
      </c>
      <c r="D339" s="242">
        <v>1</v>
      </c>
      <c r="F339" s="243"/>
      <c r="G339" s="243"/>
    </row>
    <row r="340" spans="1:2" s="103" customFormat="1" ht="3.75" customHeight="1">
      <c r="A340" s="129"/>
      <c r="B340" s="129"/>
    </row>
    <row r="341" spans="2:4" s="106" customFormat="1" ht="11.25" customHeight="1">
      <c r="B341" s="110" t="s">
        <v>225</v>
      </c>
      <c r="C341" s="75"/>
      <c r="D341" s="102"/>
    </row>
    <row r="342" spans="2:4" s="106" customFormat="1" ht="11.25" customHeight="1">
      <c r="B342" s="111"/>
      <c r="C342" s="75"/>
      <c r="D342" s="102"/>
    </row>
    <row r="343" spans="1:7" s="73" customFormat="1" ht="11.25">
      <c r="A343" s="237"/>
      <c r="B343" s="110"/>
      <c r="C343" s="75"/>
      <c r="D343" s="102"/>
      <c r="G343" s="258"/>
    </row>
    <row r="344" spans="1:2" s="129" customFormat="1" ht="22.5">
      <c r="A344" s="129" t="s">
        <v>75</v>
      </c>
      <c r="B344" s="129" t="s">
        <v>435</v>
      </c>
    </row>
    <row r="345" spans="3:7" s="129" customFormat="1" ht="12.75" customHeight="1">
      <c r="C345" s="264" t="s">
        <v>213</v>
      </c>
      <c r="D345" s="264">
        <v>1</v>
      </c>
      <c r="F345" s="243"/>
      <c r="G345" s="243"/>
    </row>
    <row r="346" spans="2:4" s="106" customFormat="1" ht="11.25" customHeight="1">
      <c r="B346" s="110" t="s">
        <v>225</v>
      </c>
      <c r="C346" s="75"/>
      <c r="D346" s="102"/>
    </row>
    <row r="347" spans="2:4" s="106" customFormat="1" ht="11.25" customHeight="1">
      <c r="B347" s="111"/>
      <c r="C347" s="75"/>
      <c r="D347" s="102"/>
    </row>
    <row r="348" spans="1:7" s="73" customFormat="1" ht="11.25">
      <c r="A348" s="237"/>
      <c r="B348" s="110"/>
      <c r="C348" s="75"/>
      <c r="D348" s="102"/>
      <c r="G348" s="258"/>
    </row>
    <row r="349" spans="1:2" s="129" customFormat="1" ht="22.5">
      <c r="A349" s="129" t="s">
        <v>8</v>
      </c>
      <c r="B349" s="129" t="s">
        <v>358</v>
      </c>
    </row>
    <row r="350" s="129" customFormat="1" ht="4.5" customHeight="1"/>
    <row r="351" spans="2:7" s="129" customFormat="1" ht="11.25">
      <c r="B351" s="129" t="s">
        <v>204</v>
      </c>
      <c r="C351" s="129" t="s">
        <v>13</v>
      </c>
      <c r="D351" s="264">
        <v>3</v>
      </c>
      <c r="F351" s="243"/>
      <c r="G351" s="243"/>
    </row>
    <row r="352" spans="1:4" s="103" customFormat="1" ht="11.25">
      <c r="A352" s="129"/>
      <c r="B352" s="129"/>
      <c r="C352" s="129"/>
      <c r="D352" s="129"/>
    </row>
    <row r="353" spans="1:7" s="103" customFormat="1" ht="48.75" customHeight="1">
      <c r="A353" s="129" t="s">
        <v>75</v>
      </c>
      <c r="B353" s="129" t="s">
        <v>322</v>
      </c>
      <c r="C353" s="265" t="s">
        <v>436</v>
      </c>
      <c r="D353" s="242">
        <v>3</v>
      </c>
      <c r="F353" s="243"/>
      <c r="G353" s="243"/>
    </row>
    <row r="354" spans="1:2" s="103" customFormat="1" ht="11.25">
      <c r="A354" s="129"/>
      <c r="B354" s="129"/>
    </row>
    <row r="355" spans="1:4" s="73" customFormat="1" ht="45">
      <c r="A355" s="129" t="s">
        <v>8</v>
      </c>
      <c r="B355" s="129" t="s">
        <v>323</v>
      </c>
      <c r="C355" s="129"/>
      <c r="D355" s="129"/>
    </row>
    <row r="356" spans="1:7" s="73" customFormat="1" ht="11.25">
      <c r="A356" s="129"/>
      <c r="B356" s="129"/>
      <c r="C356" s="75" t="s">
        <v>13</v>
      </c>
      <c r="D356" s="102">
        <v>1</v>
      </c>
      <c r="F356" s="258"/>
      <c r="G356" s="258"/>
    </row>
    <row r="357" spans="1:7" s="103" customFormat="1" ht="11.25">
      <c r="A357" s="129"/>
      <c r="B357" s="129"/>
      <c r="C357" s="129"/>
      <c r="D357" s="242"/>
      <c r="F357" s="243"/>
      <c r="G357" s="243"/>
    </row>
    <row r="358" spans="1:7" s="73" customFormat="1" ht="46.5" customHeight="1">
      <c r="A358" s="129" t="s">
        <v>9</v>
      </c>
      <c r="B358" s="129" t="s">
        <v>324</v>
      </c>
      <c r="C358" s="84" t="s">
        <v>213</v>
      </c>
      <c r="D358" s="103">
        <v>1</v>
      </c>
      <c r="F358" s="104"/>
      <c r="G358" s="104"/>
    </row>
    <row r="359" spans="1:4" s="73" customFormat="1" ht="11.25">
      <c r="A359" s="126"/>
      <c r="B359" s="106"/>
      <c r="C359" s="75"/>
      <c r="D359" s="76"/>
    </row>
    <row r="360" spans="1:7" s="129" customFormat="1" ht="34.5" customHeight="1">
      <c r="A360" s="129" t="s">
        <v>10</v>
      </c>
      <c r="B360" s="129" t="s">
        <v>325</v>
      </c>
      <c r="C360" s="84" t="s">
        <v>213</v>
      </c>
      <c r="D360" s="103">
        <v>1</v>
      </c>
      <c r="E360" s="73"/>
      <c r="F360" s="104"/>
      <c r="G360" s="104"/>
    </row>
    <row r="361" spans="1:4" s="73" customFormat="1" ht="11.25">
      <c r="A361" s="126"/>
      <c r="B361" s="106"/>
      <c r="C361" s="75"/>
      <c r="D361" s="76"/>
    </row>
    <row r="362" spans="1:7" s="73" customFormat="1" ht="12.75" customHeight="1">
      <c r="A362" s="133" t="s">
        <v>50</v>
      </c>
      <c r="B362" s="106" t="s">
        <v>326</v>
      </c>
      <c r="C362" s="84" t="s">
        <v>213</v>
      </c>
      <c r="D362" s="103">
        <v>1</v>
      </c>
      <c r="F362" s="104"/>
      <c r="G362" s="104"/>
    </row>
    <row r="363" spans="1:7" s="73" customFormat="1" ht="6.75" customHeight="1">
      <c r="A363" s="126"/>
      <c r="B363" s="106"/>
      <c r="C363" s="84"/>
      <c r="D363" s="103"/>
      <c r="F363" s="104"/>
      <c r="G363" s="104"/>
    </row>
    <row r="364" spans="2:7" s="129" customFormat="1" ht="12.75">
      <c r="B364" s="275" t="s">
        <v>327</v>
      </c>
      <c r="C364" s="276"/>
      <c r="D364" s="276"/>
      <c r="G364" s="266">
        <f>SUM(G321:G363)</f>
        <v>0</v>
      </c>
    </row>
    <row r="365" spans="1:7" s="103" customFormat="1" ht="12.75">
      <c r="A365" s="107"/>
      <c r="B365" s="117"/>
      <c r="C365" s="84"/>
      <c r="D365" s="150"/>
      <c r="G365" s="148"/>
    </row>
    <row r="366" s="129" customFormat="1" ht="16.5" customHeight="1">
      <c r="B366" s="158"/>
    </row>
    <row r="367" spans="1:4" s="73" customFormat="1" ht="11.25">
      <c r="A367" s="83"/>
      <c r="B367" s="74"/>
      <c r="C367" s="75"/>
      <c r="D367" s="76"/>
    </row>
    <row r="368" spans="1:4" s="5" customFormat="1" ht="15">
      <c r="A368" s="159" t="s">
        <v>328</v>
      </c>
      <c r="B368" s="160"/>
      <c r="C368" s="161"/>
      <c r="D368" s="162"/>
    </row>
    <row r="369" spans="1:4" s="73" customFormat="1" ht="11.25">
      <c r="A369" s="83"/>
      <c r="B369" s="74"/>
      <c r="C369" s="75"/>
      <c r="D369" s="76"/>
    </row>
    <row r="370" spans="1:7" s="99" customFormat="1" ht="12.75">
      <c r="A370" s="163" t="s">
        <v>329</v>
      </c>
      <c r="B370" s="164" t="s">
        <v>330</v>
      </c>
      <c r="C370" s="165"/>
      <c r="D370" s="166"/>
      <c r="E370" s="167"/>
      <c r="F370" s="168"/>
      <c r="G370" s="169">
        <f>G54</f>
        <v>0</v>
      </c>
    </row>
    <row r="371" spans="1:7" s="99" customFormat="1" ht="12.75">
      <c r="A371" s="163" t="s">
        <v>331</v>
      </c>
      <c r="B371" s="164" t="s">
        <v>332</v>
      </c>
      <c r="C371" s="165"/>
      <c r="D371" s="170"/>
      <c r="E371" s="171"/>
      <c r="F371" s="172"/>
      <c r="G371" s="169">
        <f>G161</f>
        <v>0</v>
      </c>
    </row>
    <row r="372" spans="1:7" s="99" customFormat="1" ht="12.75">
      <c r="A372" s="163" t="s">
        <v>333</v>
      </c>
      <c r="B372" s="164" t="s">
        <v>334</v>
      </c>
      <c r="C372" s="165"/>
      <c r="D372" s="170"/>
      <c r="E372" s="171"/>
      <c r="F372" s="172"/>
      <c r="G372" s="169">
        <f>G227</f>
        <v>0</v>
      </c>
    </row>
    <row r="373" spans="1:7" s="99" customFormat="1" ht="12.75">
      <c r="A373" s="163" t="s">
        <v>335</v>
      </c>
      <c r="B373" s="277" t="s">
        <v>336</v>
      </c>
      <c r="C373" s="278"/>
      <c r="D373" s="170"/>
      <c r="E373" s="171"/>
      <c r="F373" s="172"/>
      <c r="G373" s="169">
        <f>G268+G314</f>
        <v>0</v>
      </c>
    </row>
    <row r="374" spans="1:7" s="99" customFormat="1" ht="12.75">
      <c r="A374" s="163" t="s">
        <v>337</v>
      </c>
      <c r="B374" s="164" t="s">
        <v>338</v>
      </c>
      <c r="C374" s="267"/>
      <c r="D374" s="170"/>
      <c r="E374" s="171"/>
      <c r="F374" s="172"/>
      <c r="G374" s="169">
        <f>G364</f>
        <v>0</v>
      </c>
    </row>
    <row r="375" spans="1:7" s="99" customFormat="1" ht="4.5" customHeight="1">
      <c r="A375" s="163"/>
      <c r="B375" s="164"/>
      <c r="C375" s="165"/>
      <c r="D375" s="170"/>
      <c r="E375" s="171"/>
      <c r="F375" s="172"/>
      <c r="G375" s="173"/>
    </row>
    <row r="376" spans="1:7" s="181" customFormat="1" ht="15">
      <c r="A376" s="174"/>
      <c r="B376" s="175" t="s">
        <v>339</v>
      </c>
      <c r="C376" s="176"/>
      <c r="D376" s="177"/>
      <c r="E376" s="178"/>
      <c r="F376" s="179"/>
      <c r="G376" s="180">
        <f>SUM(G370:G375)</f>
        <v>0</v>
      </c>
    </row>
    <row r="377" spans="1:4" s="73" customFormat="1" ht="11.25">
      <c r="A377" s="83"/>
      <c r="B377" s="74"/>
      <c r="C377" s="75"/>
      <c r="D377" s="76"/>
    </row>
  </sheetData>
  <sheetProtection/>
  <mergeCells count="5">
    <mergeCell ref="B54:E54"/>
    <mergeCell ref="B161:F161"/>
    <mergeCell ref="B227:F227"/>
    <mergeCell ref="B364:D364"/>
    <mergeCell ref="B373:C373"/>
  </mergeCells>
  <printOptions/>
  <pageMargins left="0.7086614173228347" right="0.15748031496062992" top="1.0236220472440944" bottom="0.6692913385826772" header="0.6299212598425197" footer="0.1968503937007874"/>
  <pageSetup firstPageNumber="31" useFirstPageNumber="1" horizontalDpi="600" verticalDpi="600" orientation="portrait" paperSize="9" r:id="rId1"/>
  <headerFooter alignWithMargins="0">
    <oddHeader>&amp;LTD 3795.&amp;CTROŠKOVNIK&amp;R&amp;P</oddHeader>
    <oddFooter>&amp;L&amp;8Projektant: Vladimir Šramek, dipl.ing.stroj.&amp;C&amp;8 &amp;R&amp;8"MINERVA"d.o.o.- Bjelovar</oddFooter>
  </headerFooter>
</worksheet>
</file>

<file path=xl/worksheets/sheet4.xml><?xml version="1.0" encoding="utf-8"?>
<worksheet xmlns="http://schemas.openxmlformats.org/spreadsheetml/2006/main" xmlns:r="http://schemas.openxmlformats.org/officeDocument/2006/relationships">
  <dimension ref="A1:G571"/>
  <sheetViews>
    <sheetView zoomScalePageLayoutView="70" workbookViewId="0" topLeftCell="A1">
      <selection activeCell="E192" sqref="E192:F192"/>
    </sheetView>
  </sheetViews>
  <sheetFormatPr defaultColWidth="9.140625" defaultRowHeight="12.75"/>
  <cols>
    <col min="1" max="1" width="5.7109375" style="1" customWidth="1"/>
    <col min="2" max="2" width="73.421875" style="1" customWidth="1"/>
    <col min="3" max="3" width="5.8515625" style="1" customWidth="1"/>
    <col min="4" max="4" width="12.8515625" style="1" customWidth="1"/>
    <col min="5" max="5" width="15.421875" style="1" customWidth="1"/>
    <col min="6" max="6" width="19.8515625" style="1" customWidth="1"/>
    <col min="7" max="16384" width="9.140625" style="1" customWidth="1"/>
  </cols>
  <sheetData>
    <row r="1" spans="1:6" s="5" customFormat="1" ht="19.5" customHeight="1">
      <c r="A1" s="21"/>
      <c r="B1" s="17" t="s">
        <v>24</v>
      </c>
      <c r="C1" s="22"/>
      <c r="D1" s="16" t="s">
        <v>1</v>
      </c>
      <c r="E1" s="16" t="s">
        <v>22</v>
      </c>
      <c r="F1" s="16" t="s">
        <v>21</v>
      </c>
    </row>
    <row r="2" spans="1:6" s="5" customFormat="1" ht="300" customHeight="1">
      <c r="A2" s="21"/>
      <c r="B2" s="17"/>
      <c r="C2" s="22"/>
      <c r="D2" s="16"/>
      <c r="E2" s="16"/>
      <c r="F2" s="16"/>
    </row>
    <row r="3" spans="1:6" s="5" customFormat="1" ht="276.75" customHeight="1">
      <c r="A3" s="21"/>
      <c r="B3" s="17"/>
      <c r="C3" s="22"/>
      <c r="D3" s="16"/>
      <c r="E3" s="16"/>
      <c r="F3" s="16"/>
    </row>
    <row r="4" spans="1:6" s="5" customFormat="1" ht="228.75" customHeight="1">
      <c r="A4" s="21"/>
      <c r="B4" s="17"/>
      <c r="C4" s="22"/>
      <c r="D4" s="16"/>
      <c r="E4" s="16"/>
      <c r="F4" s="16"/>
    </row>
    <row r="5" spans="1:6" s="5" customFormat="1" ht="19.5" customHeight="1">
      <c r="A5" s="21" t="s">
        <v>0</v>
      </c>
      <c r="B5" s="17" t="s">
        <v>63</v>
      </c>
      <c r="C5" s="22"/>
      <c r="D5" s="16"/>
      <c r="E5" s="16"/>
      <c r="F5" s="16"/>
    </row>
    <row r="6" spans="1:6" s="5" customFormat="1" ht="80.25" customHeight="1">
      <c r="A6" s="6" t="s">
        <v>7</v>
      </c>
      <c r="B6" s="193" t="s">
        <v>64</v>
      </c>
      <c r="C6" s="7" t="s">
        <v>11</v>
      </c>
      <c r="D6" s="19">
        <v>400</v>
      </c>
      <c r="E6" s="8"/>
      <c r="F6" s="8"/>
    </row>
    <row r="7" spans="1:6" s="5" customFormat="1" ht="66" customHeight="1">
      <c r="A7" s="6" t="s">
        <v>3</v>
      </c>
      <c r="B7" s="193" t="s">
        <v>65</v>
      </c>
      <c r="C7" s="7" t="s">
        <v>11</v>
      </c>
      <c r="D7" s="19">
        <v>192</v>
      </c>
      <c r="E7" s="8"/>
      <c r="F7" s="8"/>
    </row>
    <row r="8" spans="1:6" s="5" customFormat="1" ht="94.5" customHeight="1">
      <c r="A8" s="6" t="s">
        <v>49</v>
      </c>
      <c r="B8" s="193" t="s">
        <v>66</v>
      </c>
      <c r="C8" s="7" t="s">
        <v>11</v>
      </c>
      <c r="D8" s="19">
        <v>297</v>
      </c>
      <c r="E8" s="8"/>
      <c r="F8" s="8"/>
    </row>
    <row r="9" spans="1:6" s="5" customFormat="1" ht="19.5" customHeight="1">
      <c r="A9" s="6"/>
      <c r="B9" s="23"/>
      <c r="C9" s="7"/>
      <c r="D9" s="8"/>
      <c r="E9" s="8"/>
      <c r="F9" s="8"/>
    </row>
    <row r="10" spans="1:6" s="5" customFormat="1" ht="19.5" customHeight="1">
      <c r="A10" s="6"/>
      <c r="B10" s="194" t="s">
        <v>2</v>
      </c>
      <c r="C10" s="7"/>
      <c r="D10" s="8"/>
      <c r="E10" s="8"/>
      <c r="F10" s="19">
        <f>SUM(F5:F8)</f>
        <v>0</v>
      </c>
    </row>
    <row r="11" spans="1:6" s="5" customFormat="1" ht="19.5" customHeight="1">
      <c r="A11" s="6"/>
      <c r="B11" s="194"/>
      <c r="C11" s="7"/>
      <c r="D11" s="8"/>
      <c r="E11" s="8"/>
      <c r="F11" s="19"/>
    </row>
    <row r="12" spans="1:6" s="5" customFormat="1" ht="19.5" customHeight="1">
      <c r="A12" s="21" t="s">
        <v>6</v>
      </c>
      <c r="B12" s="17" t="s">
        <v>25</v>
      </c>
      <c r="C12" s="22"/>
      <c r="D12" s="16"/>
      <c r="E12" s="16"/>
      <c r="F12" s="16"/>
    </row>
    <row r="13" spans="1:6" s="5" customFormat="1" ht="86.25" customHeight="1">
      <c r="A13" s="6" t="s">
        <v>7</v>
      </c>
      <c r="B13" s="193" t="s">
        <v>73</v>
      </c>
      <c r="C13" s="7" t="s">
        <v>26</v>
      </c>
      <c r="D13" s="19">
        <v>56</v>
      </c>
      <c r="E13" s="8"/>
      <c r="F13" s="8"/>
    </row>
    <row r="14" spans="1:6" s="5" customFormat="1" ht="94.5" customHeight="1">
      <c r="A14" s="6" t="s">
        <v>3</v>
      </c>
      <c r="B14" s="193" t="s">
        <v>27</v>
      </c>
      <c r="C14" s="7" t="s">
        <v>26</v>
      </c>
      <c r="D14" s="19">
        <v>18</v>
      </c>
      <c r="E14" s="8"/>
      <c r="F14" s="8"/>
    </row>
    <row r="15" spans="1:6" s="5" customFormat="1" ht="75" customHeight="1">
      <c r="A15" s="6" t="s">
        <v>49</v>
      </c>
      <c r="B15" s="193" t="s">
        <v>43</v>
      </c>
      <c r="C15" s="7" t="s">
        <v>13</v>
      </c>
      <c r="D15" s="19">
        <v>5</v>
      </c>
      <c r="E15" s="8"/>
      <c r="F15" s="8"/>
    </row>
    <row r="16" spans="1:6" s="5" customFormat="1" ht="78" customHeight="1">
      <c r="A16" s="6" t="s">
        <v>4</v>
      </c>
      <c r="B16" s="193" t="s">
        <v>58</v>
      </c>
      <c r="C16" s="7" t="s">
        <v>28</v>
      </c>
      <c r="D16" s="19">
        <v>380</v>
      </c>
      <c r="E16" s="8"/>
      <c r="F16" s="8"/>
    </row>
    <row r="17" spans="1:6" s="5" customFormat="1" ht="78" customHeight="1">
      <c r="A17" s="6" t="s">
        <v>5</v>
      </c>
      <c r="B17" s="193" t="s">
        <v>74</v>
      </c>
      <c r="C17" s="7" t="s">
        <v>28</v>
      </c>
      <c r="D17" s="19">
        <v>10</v>
      </c>
      <c r="E17" s="8"/>
      <c r="F17" s="8"/>
    </row>
    <row r="18" spans="1:6" s="5" customFormat="1" ht="55.5" customHeight="1">
      <c r="A18" s="6" t="s">
        <v>75</v>
      </c>
      <c r="B18" s="193" t="s">
        <v>55</v>
      </c>
      <c r="C18" s="7" t="s">
        <v>11</v>
      </c>
      <c r="D18" s="19">
        <v>62.5</v>
      </c>
      <c r="E18" s="8"/>
      <c r="F18" s="8"/>
    </row>
    <row r="19" spans="1:6" s="5" customFormat="1" ht="64.5" customHeight="1">
      <c r="A19" s="6" t="s">
        <v>8</v>
      </c>
      <c r="B19" s="193" t="s">
        <v>40</v>
      </c>
      <c r="C19" s="7" t="s">
        <v>11</v>
      </c>
      <c r="D19" s="19">
        <v>62.5</v>
      </c>
      <c r="E19" s="8"/>
      <c r="F19" s="8"/>
    </row>
    <row r="20" spans="1:6" s="5" customFormat="1" ht="35.25" customHeight="1">
      <c r="A20" s="6" t="s">
        <v>9</v>
      </c>
      <c r="B20" s="193" t="s">
        <v>41</v>
      </c>
      <c r="C20" s="7" t="s">
        <v>11</v>
      </c>
      <c r="D20" s="19">
        <v>91</v>
      </c>
      <c r="E20" s="8"/>
      <c r="F20" s="8"/>
    </row>
    <row r="21" spans="1:6" s="5" customFormat="1" ht="43.5" customHeight="1">
      <c r="A21" s="6" t="s">
        <v>10</v>
      </c>
      <c r="B21" s="193" t="s">
        <v>56</v>
      </c>
      <c r="C21" s="7" t="s">
        <v>11</v>
      </c>
      <c r="D21" s="19">
        <v>140.5</v>
      </c>
      <c r="E21" s="8"/>
      <c r="F21" s="8"/>
    </row>
    <row r="22" spans="1:6" s="5" customFormat="1" ht="39" customHeight="1">
      <c r="A22" s="6" t="s">
        <v>50</v>
      </c>
      <c r="B22" s="193" t="s">
        <v>57</v>
      </c>
      <c r="C22" s="7" t="s">
        <v>11</v>
      </c>
      <c r="D22" s="19">
        <v>132</v>
      </c>
      <c r="E22" s="8"/>
      <c r="F22" s="8"/>
    </row>
    <row r="23" spans="1:6" s="5" customFormat="1" ht="35.25" customHeight="1">
      <c r="A23" s="6" t="s">
        <v>70</v>
      </c>
      <c r="B23" s="193" t="s">
        <v>69</v>
      </c>
      <c r="C23" s="7" t="s">
        <v>11</v>
      </c>
      <c r="D23" s="19">
        <v>14</v>
      </c>
      <c r="E23" s="8"/>
      <c r="F23" s="8"/>
    </row>
    <row r="24" spans="1:6" s="5" customFormat="1" ht="33.75" customHeight="1">
      <c r="A24" s="6" t="s">
        <v>76</v>
      </c>
      <c r="B24" s="193" t="s">
        <v>29</v>
      </c>
      <c r="C24" s="7" t="s">
        <v>28</v>
      </c>
      <c r="D24" s="8">
        <v>40</v>
      </c>
      <c r="E24" s="8"/>
      <c r="F24" s="8"/>
    </row>
    <row r="25" spans="1:6" s="5" customFormat="1" ht="32.25" customHeight="1">
      <c r="A25" s="6" t="s">
        <v>77</v>
      </c>
      <c r="B25" s="193" t="s">
        <v>30</v>
      </c>
      <c r="C25" s="7" t="s">
        <v>13</v>
      </c>
      <c r="D25" s="8">
        <v>1</v>
      </c>
      <c r="E25" s="8"/>
      <c r="F25" s="8"/>
    </row>
    <row r="26" spans="1:6" s="5" customFormat="1" ht="32.25" customHeight="1">
      <c r="A26" s="6" t="s">
        <v>51</v>
      </c>
      <c r="B26" s="193" t="s">
        <v>42</v>
      </c>
      <c r="C26" s="7" t="s">
        <v>44</v>
      </c>
      <c r="D26" s="8">
        <v>1</v>
      </c>
      <c r="E26" s="8"/>
      <c r="F26" s="8"/>
    </row>
    <row r="27" spans="1:6" s="5" customFormat="1" ht="32.25" customHeight="1">
      <c r="A27" s="6" t="s">
        <v>52</v>
      </c>
      <c r="B27" s="193" t="s">
        <v>45</v>
      </c>
      <c r="C27" s="7" t="s">
        <v>44</v>
      </c>
      <c r="D27" s="8">
        <v>5</v>
      </c>
      <c r="E27" s="8"/>
      <c r="F27" s="8"/>
    </row>
    <row r="28" spans="1:6" s="5" customFormat="1" ht="32.25" customHeight="1">
      <c r="A28" s="6" t="s">
        <v>53</v>
      </c>
      <c r="B28" s="193" t="s">
        <v>46</v>
      </c>
      <c r="C28" s="7" t="s">
        <v>13</v>
      </c>
      <c r="D28" s="8">
        <v>4</v>
      </c>
      <c r="E28" s="8"/>
      <c r="F28" s="8"/>
    </row>
    <row r="29" spans="1:6" s="5" customFormat="1" ht="32.25" customHeight="1">
      <c r="A29" s="6" t="s">
        <v>54</v>
      </c>
      <c r="B29" s="193" t="s">
        <v>47</v>
      </c>
      <c r="C29" s="7" t="s">
        <v>13</v>
      </c>
      <c r="D29" s="8">
        <v>2</v>
      </c>
      <c r="E29" s="8"/>
      <c r="F29" s="8"/>
    </row>
    <row r="30" spans="1:6" s="5" customFormat="1" ht="32.25" customHeight="1">
      <c r="A30" s="6" t="s">
        <v>71</v>
      </c>
      <c r="B30" s="193" t="s">
        <v>48</v>
      </c>
      <c r="C30" s="7" t="s">
        <v>13</v>
      </c>
      <c r="D30" s="8">
        <v>1</v>
      </c>
      <c r="E30" s="8"/>
      <c r="F30" s="8"/>
    </row>
    <row r="31" spans="1:6" s="5" customFormat="1" ht="48" customHeight="1">
      <c r="A31" s="6">
        <v>19</v>
      </c>
      <c r="B31" s="15" t="s">
        <v>103</v>
      </c>
      <c r="C31" s="7" t="s">
        <v>11</v>
      </c>
      <c r="D31" s="8">
        <v>180</v>
      </c>
      <c r="E31" s="8"/>
      <c r="F31" s="8"/>
    </row>
    <row r="32" spans="1:6" s="5" customFormat="1" ht="48" customHeight="1">
      <c r="A32" s="6" t="s">
        <v>104</v>
      </c>
      <c r="B32" s="15" t="s">
        <v>105</v>
      </c>
      <c r="C32" s="7" t="s">
        <v>11</v>
      </c>
      <c r="D32" s="8">
        <v>100</v>
      </c>
      <c r="E32" s="8"/>
      <c r="F32" s="8"/>
    </row>
    <row r="33" spans="1:6" s="5" customFormat="1" ht="46.5" customHeight="1">
      <c r="A33" s="6" t="s">
        <v>106</v>
      </c>
      <c r="B33" s="195" t="s">
        <v>78</v>
      </c>
      <c r="C33" s="7" t="s">
        <v>28</v>
      </c>
      <c r="D33" s="8">
        <v>200</v>
      </c>
      <c r="E33" s="8"/>
      <c r="F33" s="8"/>
    </row>
    <row r="34" spans="1:6" s="5" customFormat="1" ht="19.5" customHeight="1">
      <c r="A34" s="6"/>
      <c r="B34" s="23"/>
      <c r="C34" s="7"/>
      <c r="D34" s="8"/>
      <c r="E34" s="8"/>
      <c r="F34" s="8"/>
    </row>
    <row r="35" spans="1:6" s="5" customFormat="1" ht="19.5" customHeight="1">
      <c r="A35" s="6"/>
      <c r="B35" s="194" t="s">
        <v>2</v>
      </c>
      <c r="C35" s="7"/>
      <c r="D35" s="8"/>
      <c r="E35" s="8"/>
      <c r="F35" s="19">
        <f>SUM(F12:F33)</f>
        <v>0</v>
      </c>
    </row>
    <row r="36" spans="1:6" s="5" customFormat="1" ht="19.5" customHeight="1">
      <c r="A36" s="24"/>
      <c r="B36" s="25"/>
      <c r="C36" s="10"/>
      <c r="D36" s="26"/>
      <c r="E36" s="26"/>
      <c r="F36" s="27"/>
    </row>
    <row r="37" spans="1:6" s="5" customFormat="1" ht="19.5" customHeight="1">
      <c r="A37" s="24"/>
      <c r="B37" s="25"/>
      <c r="C37" s="10"/>
      <c r="D37" s="26"/>
      <c r="E37" s="26"/>
      <c r="F37" s="27"/>
    </row>
    <row r="38" spans="1:6" s="5" customFormat="1" ht="15.75" customHeight="1">
      <c r="A38" s="283" t="s">
        <v>17</v>
      </c>
      <c r="B38" s="286" t="s">
        <v>80</v>
      </c>
      <c r="C38" s="289"/>
      <c r="D38" s="292"/>
      <c r="E38" s="292"/>
      <c r="F38" s="295"/>
    </row>
    <row r="39" spans="1:6" s="5" customFormat="1" ht="6.75" customHeight="1">
      <c r="A39" s="284"/>
      <c r="B39" s="287"/>
      <c r="C39" s="290"/>
      <c r="D39" s="293"/>
      <c r="E39" s="293"/>
      <c r="F39" s="296"/>
    </row>
    <row r="40" spans="1:6" s="5" customFormat="1" ht="48" customHeight="1">
      <c r="A40" s="285"/>
      <c r="B40" s="288"/>
      <c r="C40" s="291"/>
      <c r="D40" s="294"/>
      <c r="E40" s="294"/>
      <c r="F40" s="297"/>
    </row>
    <row r="41" spans="1:6" s="5" customFormat="1" ht="69" customHeight="1">
      <c r="A41" s="196" t="s">
        <v>7</v>
      </c>
      <c r="B41" s="197" t="s">
        <v>347</v>
      </c>
      <c r="C41" s="191"/>
      <c r="D41" s="192"/>
      <c r="E41" s="192"/>
      <c r="F41" s="192"/>
    </row>
    <row r="42" spans="1:6" s="5" customFormat="1" ht="22.5" customHeight="1">
      <c r="A42" s="6"/>
      <c r="B42" s="195" t="s">
        <v>82</v>
      </c>
      <c r="C42" s="7" t="s">
        <v>72</v>
      </c>
      <c r="D42" s="8">
        <v>4.5</v>
      </c>
      <c r="E42" s="8"/>
      <c r="F42" s="8"/>
    </row>
    <row r="43" spans="1:6" s="5" customFormat="1" ht="25.5" customHeight="1">
      <c r="A43" s="6"/>
      <c r="B43" s="195" t="s">
        <v>83</v>
      </c>
      <c r="C43" s="7" t="s">
        <v>84</v>
      </c>
      <c r="D43" s="8">
        <v>40</v>
      </c>
      <c r="E43" s="8"/>
      <c r="F43" s="8"/>
    </row>
    <row r="44" spans="1:6" s="5" customFormat="1" ht="25.5" customHeight="1">
      <c r="A44" s="6"/>
      <c r="B44" s="195" t="s">
        <v>81</v>
      </c>
      <c r="C44" s="7" t="s">
        <v>11</v>
      </c>
      <c r="D44" s="8">
        <v>9</v>
      </c>
      <c r="E44" s="8"/>
      <c r="F44" s="8"/>
    </row>
    <row r="45" s="5" customFormat="1" ht="15"/>
    <row r="46" spans="1:6" s="5" customFormat="1" ht="19.5" customHeight="1">
      <c r="A46" s="6"/>
      <c r="B46" s="18" t="s">
        <v>2</v>
      </c>
      <c r="C46" s="7"/>
      <c r="D46" s="8"/>
      <c r="E46" s="8"/>
      <c r="F46" s="19">
        <f>SUM(F42:F44)</f>
        <v>0</v>
      </c>
    </row>
    <row r="47" spans="1:6" s="5" customFormat="1" ht="19.5" customHeight="1">
      <c r="A47" s="6"/>
      <c r="B47" s="194"/>
      <c r="C47" s="7"/>
      <c r="D47" s="8"/>
      <c r="E47" s="8"/>
      <c r="F47" s="19"/>
    </row>
    <row r="48" spans="1:6" s="5" customFormat="1" ht="19.5" customHeight="1">
      <c r="A48" s="6"/>
      <c r="B48" s="194"/>
      <c r="C48" s="7"/>
      <c r="D48" s="8"/>
      <c r="E48" s="8"/>
      <c r="F48" s="19"/>
    </row>
    <row r="49" spans="1:6" s="5" customFormat="1" ht="15.75" customHeight="1">
      <c r="A49" s="283" t="s">
        <v>18</v>
      </c>
      <c r="B49" s="286" t="s">
        <v>67</v>
      </c>
      <c r="C49" s="289"/>
      <c r="D49" s="292"/>
      <c r="E49" s="292"/>
      <c r="F49" s="295"/>
    </row>
    <row r="50" spans="1:6" s="5" customFormat="1" ht="6.75" customHeight="1">
      <c r="A50" s="284"/>
      <c r="B50" s="287"/>
      <c r="C50" s="290"/>
      <c r="D50" s="293"/>
      <c r="E50" s="293"/>
      <c r="F50" s="296"/>
    </row>
    <row r="51" spans="1:6" s="5" customFormat="1" ht="48" customHeight="1">
      <c r="A51" s="285"/>
      <c r="B51" s="288"/>
      <c r="C51" s="291"/>
      <c r="D51" s="294"/>
      <c r="E51" s="294"/>
      <c r="F51" s="297"/>
    </row>
    <row r="52" spans="1:6" s="5" customFormat="1" ht="90.75" customHeight="1">
      <c r="A52" s="6" t="s">
        <v>7</v>
      </c>
      <c r="B52" s="198" t="s">
        <v>79</v>
      </c>
      <c r="C52" s="7" t="s">
        <v>11</v>
      </c>
      <c r="D52" s="8">
        <v>2</v>
      </c>
      <c r="E52" s="8"/>
      <c r="F52" s="8"/>
    </row>
    <row r="53" spans="1:6" s="5" customFormat="1" ht="30">
      <c r="A53" s="6" t="s">
        <v>3</v>
      </c>
      <c r="B53" s="198" t="s">
        <v>68</v>
      </c>
      <c r="C53" s="7" t="s">
        <v>11</v>
      </c>
      <c r="D53" s="8">
        <v>2</v>
      </c>
      <c r="E53" s="8"/>
      <c r="F53" s="8"/>
    </row>
    <row r="54" spans="1:6" s="5" customFormat="1" ht="60">
      <c r="A54" s="6" t="s">
        <v>49</v>
      </c>
      <c r="B54" s="198" t="s">
        <v>346</v>
      </c>
      <c r="C54" s="7" t="s">
        <v>11</v>
      </c>
      <c r="D54" s="8">
        <v>278.2</v>
      </c>
      <c r="E54" s="8"/>
      <c r="F54" s="8"/>
    </row>
    <row r="55" spans="1:6" s="5" customFormat="1" ht="15">
      <c r="A55" s="6" t="s">
        <v>4</v>
      </c>
      <c r="B55" s="198" t="s">
        <v>137</v>
      </c>
      <c r="C55" s="7" t="s">
        <v>11</v>
      </c>
      <c r="D55" s="8">
        <v>22.5</v>
      </c>
      <c r="E55" s="8"/>
      <c r="F55" s="8"/>
    </row>
    <row r="56" spans="1:6" s="5" customFormat="1" ht="15">
      <c r="A56" s="9"/>
      <c r="B56" s="11"/>
      <c r="C56" s="12"/>
      <c r="D56" s="13"/>
      <c r="E56" s="13"/>
      <c r="F56" s="14"/>
    </row>
    <row r="57" spans="1:6" s="5" customFormat="1" ht="15.75">
      <c r="A57" s="279" t="s">
        <v>2</v>
      </c>
      <c r="B57" s="280"/>
      <c r="C57" s="281"/>
      <c r="D57" s="282"/>
      <c r="E57" s="282"/>
      <c r="F57" s="33">
        <f>SUM(F52:F55)</f>
        <v>0</v>
      </c>
    </row>
    <row r="58" spans="1:6" s="5" customFormat="1" ht="15.75">
      <c r="A58" s="29"/>
      <c r="B58" s="29"/>
      <c r="C58" s="199"/>
      <c r="D58" s="199"/>
      <c r="E58" s="199"/>
      <c r="F58" s="200"/>
    </row>
    <row r="59" spans="1:6" s="5" customFormat="1" ht="15.75" customHeight="1">
      <c r="A59" s="283" t="s">
        <v>19</v>
      </c>
      <c r="B59" s="286" t="s">
        <v>136</v>
      </c>
      <c r="C59" s="289"/>
      <c r="D59" s="292"/>
      <c r="E59" s="292"/>
      <c r="F59" s="295"/>
    </row>
    <row r="60" spans="1:6" s="5" customFormat="1" ht="6.75" customHeight="1">
      <c r="A60" s="284"/>
      <c r="B60" s="287"/>
      <c r="C60" s="290"/>
      <c r="D60" s="293"/>
      <c r="E60" s="293"/>
      <c r="F60" s="296"/>
    </row>
    <row r="61" spans="1:6" s="5" customFormat="1" ht="48" customHeight="1">
      <c r="A61" s="285"/>
      <c r="B61" s="288"/>
      <c r="C61" s="291"/>
      <c r="D61" s="294"/>
      <c r="E61" s="294"/>
      <c r="F61" s="297"/>
    </row>
    <row r="62" spans="1:6" s="5" customFormat="1" ht="90.75" customHeight="1">
      <c r="A62" s="6" t="s">
        <v>7</v>
      </c>
      <c r="B62" s="198" t="s">
        <v>360</v>
      </c>
      <c r="C62" s="7" t="s">
        <v>11</v>
      </c>
      <c r="D62" s="8">
        <v>278.2</v>
      </c>
      <c r="E62" s="8"/>
      <c r="F62" s="8"/>
    </row>
    <row r="63" spans="1:6" s="5" customFormat="1" ht="128.25" customHeight="1">
      <c r="A63" s="6" t="s">
        <v>3</v>
      </c>
      <c r="B63" s="198" t="s">
        <v>345</v>
      </c>
      <c r="C63" s="7" t="s">
        <v>11</v>
      </c>
      <c r="D63" s="19">
        <v>297</v>
      </c>
      <c r="E63" s="8"/>
      <c r="F63" s="8"/>
    </row>
    <row r="64" spans="1:6" s="5" customFormat="1" ht="15">
      <c r="A64" s="9"/>
      <c r="B64" s="11"/>
      <c r="C64" s="12"/>
      <c r="D64" s="13"/>
      <c r="E64" s="13"/>
      <c r="F64" s="14"/>
    </row>
    <row r="65" spans="1:6" s="5" customFormat="1" ht="15.75">
      <c r="A65" s="279" t="s">
        <v>2</v>
      </c>
      <c r="B65" s="280"/>
      <c r="C65" s="281"/>
      <c r="D65" s="282"/>
      <c r="E65" s="282"/>
      <c r="F65" s="33">
        <f>SUM(F62:F63)</f>
        <v>0</v>
      </c>
    </row>
    <row r="66" s="5" customFormat="1" ht="15"/>
    <row r="67" s="5" customFormat="1" ht="15"/>
    <row r="68" spans="1:6" s="5" customFormat="1" ht="15.75">
      <c r="A68" s="16" t="s">
        <v>155</v>
      </c>
      <c r="B68" s="17" t="s">
        <v>102</v>
      </c>
      <c r="C68" s="7"/>
      <c r="D68" s="8"/>
      <c r="E68" s="8"/>
      <c r="F68" s="8"/>
    </row>
    <row r="69" spans="1:6" s="5" customFormat="1" ht="15">
      <c r="A69" s="6"/>
      <c r="B69" s="15"/>
      <c r="C69" s="7"/>
      <c r="D69" s="8"/>
      <c r="E69" s="8"/>
      <c r="F69" s="8"/>
    </row>
    <row r="70" spans="1:6" s="5" customFormat="1" ht="54.75" customHeight="1">
      <c r="A70" s="6" t="s">
        <v>7</v>
      </c>
      <c r="B70" s="15" t="s">
        <v>361</v>
      </c>
      <c r="C70" s="7" t="s">
        <v>11</v>
      </c>
      <c r="D70" s="8">
        <v>180</v>
      </c>
      <c r="E70" s="8"/>
      <c r="F70" s="8"/>
    </row>
    <row r="71" spans="1:6" s="5" customFormat="1" ht="50.25" customHeight="1">
      <c r="A71" s="6" t="s">
        <v>107</v>
      </c>
      <c r="B71" s="15" t="s">
        <v>108</v>
      </c>
      <c r="C71" s="7" t="s">
        <v>11</v>
      </c>
      <c r="D71" s="8">
        <v>60</v>
      </c>
      <c r="E71" s="8"/>
      <c r="F71" s="8"/>
    </row>
    <row r="72" spans="1:6" s="5" customFormat="1" ht="42" customHeight="1">
      <c r="A72" s="6" t="s">
        <v>49</v>
      </c>
      <c r="B72" s="15" t="s">
        <v>362</v>
      </c>
      <c r="C72" s="7" t="s">
        <v>11</v>
      </c>
      <c r="D72" s="8">
        <v>39.1</v>
      </c>
      <c r="E72" s="8"/>
      <c r="F72" s="8"/>
    </row>
    <row r="73" spans="1:6" s="5" customFormat="1" ht="46.5" customHeight="1">
      <c r="A73" s="6" t="s">
        <v>4</v>
      </c>
      <c r="B73" s="15" t="s">
        <v>118</v>
      </c>
      <c r="C73" s="7" t="s">
        <v>11</v>
      </c>
      <c r="D73" s="8">
        <v>239.1</v>
      </c>
      <c r="E73" s="8"/>
      <c r="F73" s="8"/>
    </row>
    <row r="74" spans="1:6" s="5" customFormat="1" ht="46.5" customHeight="1">
      <c r="A74" s="6" t="s">
        <v>5</v>
      </c>
      <c r="B74" s="15" t="s">
        <v>363</v>
      </c>
      <c r="C74" s="7" t="s">
        <v>11</v>
      </c>
      <c r="D74" s="8">
        <v>239.1</v>
      </c>
      <c r="E74" s="8"/>
      <c r="F74" s="8"/>
    </row>
    <row r="75" spans="1:6" s="5" customFormat="1" ht="51.75" customHeight="1">
      <c r="A75" s="6" t="s">
        <v>5</v>
      </c>
      <c r="B75" s="15" t="s">
        <v>109</v>
      </c>
      <c r="C75" s="7" t="s">
        <v>11</v>
      </c>
      <c r="D75" s="8">
        <v>10.8</v>
      </c>
      <c r="E75" s="8"/>
      <c r="F75" s="8"/>
    </row>
    <row r="76" spans="1:6" s="5" customFormat="1" ht="15">
      <c r="A76" s="6"/>
      <c r="B76" s="15"/>
      <c r="C76" s="7"/>
      <c r="D76" s="8"/>
      <c r="E76" s="8"/>
      <c r="F76" s="8"/>
    </row>
    <row r="77" spans="1:6" s="5" customFormat="1" ht="19.5" customHeight="1">
      <c r="A77" s="6"/>
      <c r="B77" s="201" t="s">
        <v>2</v>
      </c>
      <c r="C77" s="7"/>
      <c r="D77" s="8"/>
      <c r="E77" s="8"/>
      <c r="F77" s="19">
        <f>SUM(F70:F75)</f>
        <v>0</v>
      </c>
    </row>
    <row r="78" s="5" customFormat="1" ht="15"/>
    <row r="79" s="5" customFormat="1" ht="15"/>
    <row r="80" s="5" customFormat="1" ht="15"/>
    <row r="81" spans="1:6" s="203" customFormat="1" ht="19.5" customHeight="1">
      <c r="A81" s="16" t="s">
        <v>36</v>
      </c>
      <c r="B81" s="202" t="s">
        <v>113</v>
      </c>
      <c r="C81" s="21"/>
      <c r="D81" s="19"/>
      <c r="E81" s="19"/>
      <c r="F81" s="19"/>
    </row>
    <row r="82" spans="1:6" s="5" customFormat="1" ht="19.5" customHeight="1">
      <c r="A82" s="6"/>
      <c r="B82" s="23"/>
      <c r="C82" s="7"/>
      <c r="D82" s="8"/>
      <c r="E82" s="8"/>
      <c r="F82" s="8"/>
    </row>
    <row r="83" spans="1:6" s="5" customFormat="1" ht="66" customHeight="1">
      <c r="A83" s="6" t="s">
        <v>7</v>
      </c>
      <c r="B83" s="198" t="s">
        <v>364</v>
      </c>
      <c r="C83" s="7" t="s">
        <v>11</v>
      </c>
      <c r="D83" s="8">
        <v>400</v>
      </c>
      <c r="E83" s="8"/>
      <c r="F83" s="8"/>
    </row>
    <row r="84" spans="1:6" s="5" customFormat="1" ht="84.75" customHeight="1">
      <c r="A84" s="6" t="s">
        <v>3</v>
      </c>
      <c r="B84" s="198" t="s">
        <v>86</v>
      </c>
      <c r="C84" s="7" t="s">
        <v>26</v>
      </c>
      <c r="D84" s="8">
        <v>360</v>
      </c>
      <c r="E84" s="8"/>
      <c r="F84" s="8"/>
    </row>
    <row r="85" spans="1:6" s="5" customFormat="1" ht="182.25" customHeight="1">
      <c r="A85" s="6" t="s">
        <v>49</v>
      </c>
      <c r="B85" s="198" t="s">
        <v>87</v>
      </c>
      <c r="C85" s="7" t="s">
        <v>26</v>
      </c>
      <c r="D85" s="8">
        <v>486</v>
      </c>
      <c r="E85" s="8"/>
      <c r="F85" s="8"/>
    </row>
    <row r="86" spans="1:6" s="5" customFormat="1" ht="327" customHeight="1">
      <c r="A86" s="6" t="s">
        <v>4</v>
      </c>
      <c r="B86" s="198" t="s">
        <v>365</v>
      </c>
      <c r="C86" s="7" t="s">
        <v>11</v>
      </c>
      <c r="D86" s="8">
        <v>400</v>
      </c>
      <c r="E86" s="8"/>
      <c r="F86" s="8"/>
    </row>
    <row r="87" spans="1:6" s="5" customFormat="1" ht="213" customHeight="1">
      <c r="A87" s="6" t="s">
        <v>5</v>
      </c>
      <c r="B87" s="198" t="s">
        <v>88</v>
      </c>
      <c r="C87" s="7"/>
      <c r="D87" s="8"/>
      <c r="E87" s="8"/>
      <c r="F87" s="8"/>
    </row>
    <row r="88" spans="1:6" s="5" customFormat="1" ht="29.25" customHeight="1">
      <c r="A88" s="6"/>
      <c r="B88" s="198" t="s">
        <v>89</v>
      </c>
      <c r="C88" s="7" t="s">
        <v>26</v>
      </c>
      <c r="D88" s="8">
        <v>23</v>
      </c>
      <c r="E88" s="8"/>
      <c r="F88" s="8"/>
    </row>
    <row r="89" spans="1:6" s="5" customFormat="1" ht="29.25" customHeight="1">
      <c r="A89" s="6"/>
      <c r="B89" s="198" t="s">
        <v>90</v>
      </c>
      <c r="C89" s="7" t="s">
        <v>26</v>
      </c>
      <c r="D89" s="8">
        <v>28.4</v>
      </c>
      <c r="E89" s="8"/>
      <c r="F89" s="8"/>
    </row>
    <row r="90" spans="1:6" s="5" customFormat="1" ht="29.25" customHeight="1">
      <c r="A90" s="6"/>
      <c r="B90" s="198"/>
      <c r="C90" s="7"/>
      <c r="D90" s="8"/>
      <c r="E90" s="8"/>
      <c r="F90" s="8"/>
    </row>
    <row r="91" spans="1:6" s="5" customFormat="1" ht="121.5" customHeight="1">
      <c r="A91" s="6" t="s">
        <v>75</v>
      </c>
      <c r="B91" s="198" t="s">
        <v>366</v>
      </c>
      <c r="C91" s="7" t="s">
        <v>11</v>
      </c>
      <c r="D91" s="8">
        <v>76</v>
      </c>
      <c r="E91" s="8"/>
      <c r="F91" s="8"/>
    </row>
    <row r="92" spans="1:6" s="5" customFormat="1" ht="112.5" customHeight="1">
      <c r="A92" s="6" t="s">
        <v>8</v>
      </c>
      <c r="B92" s="198" t="s">
        <v>91</v>
      </c>
      <c r="C92" s="7" t="s">
        <v>28</v>
      </c>
      <c r="D92" s="8">
        <v>156</v>
      </c>
      <c r="E92" s="8"/>
      <c r="F92" s="8"/>
    </row>
    <row r="93" spans="1:6" s="5" customFormat="1" ht="19.5" customHeight="1">
      <c r="A93" s="6"/>
      <c r="B93" s="204" t="s">
        <v>2</v>
      </c>
      <c r="C93" s="7"/>
      <c r="D93" s="8"/>
      <c r="E93" s="8"/>
      <c r="F93" s="19">
        <f>SUM(F83:F92)</f>
        <v>0</v>
      </c>
    </row>
    <row r="94" s="5" customFormat="1" ht="15"/>
    <row r="95" s="5" customFormat="1" ht="19.5" customHeight="1"/>
    <row r="96" s="5" customFormat="1" ht="19.5" customHeight="1"/>
    <row r="97" spans="1:6" s="203" customFormat="1" ht="57" customHeight="1">
      <c r="A97" s="16" t="s">
        <v>138</v>
      </c>
      <c r="B97" s="17" t="s">
        <v>14</v>
      </c>
      <c r="C97" s="21"/>
      <c r="D97" s="19"/>
      <c r="E97" s="19"/>
      <c r="F97" s="19"/>
    </row>
    <row r="98" spans="1:6" s="5" customFormat="1" ht="95.25" customHeight="1">
      <c r="A98" s="6" t="s">
        <v>7</v>
      </c>
      <c r="B98" s="198" t="s">
        <v>85</v>
      </c>
      <c r="C98" s="7" t="s">
        <v>28</v>
      </c>
      <c r="D98" s="8">
        <v>80.6</v>
      </c>
      <c r="E98" s="8"/>
      <c r="F98" s="8"/>
    </row>
    <row r="99" spans="1:6" s="5" customFormat="1" ht="79.5" customHeight="1">
      <c r="A99" s="6" t="s">
        <v>3</v>
      </c>
      <c r="B99" s="198" t="s">
        <v>367</v>
      </c>
      <c r="C99" s="7" t="s">
        <v>28</v>
      </c>
      <c r="D99" s="8">
        <v>18</v>
      </c>
      <c r="E99" s="8"/>
      <c r="F99" s="8"/>
    </row>
    <row r="100" spans="1:6" s="5" customFormat="1" ht="121.5" customHeight="1">
      <c r="A100" s="6" t="s">
        <v>49</v>
      </c>
      <c r="B100" s="198" t="s">
        <v>368</v>
      </c>
      <c r="C100" s="7" t="s">
        <v>26</v>
      </c>
      <c r="D100" s="8">
        <v>3</v>
      </c>
      <c r="E100" s="8"/>
      <c r="F100" s="8"/>
    </row>
    <row r="101" spans="1:6" s="5" customFormat="1" ht="29.25" customHeight="1">
      <c r="A101" s="6"/>
      <c r="B101" s="201" t="s">
        <v>2</v>
      </c>
      <c r="C101" s="7"/>
      <c r="D101" s="8"/>
      <c r="E101" s="8"/>
      <c r="F101" s="19">
        <f>SUM(F98:F100)</f>
        <v>0</v>
      </c>
    </row>
    <row r="102" spans="1:6" s="5" customFormat="1" ht="29.25" customHeight="1">
      <c r="A102" s="6"/>
      <c r="B102" s="15"/>
      <c r="C102" s="7"/>
      <c r="D102" s="8"/>
      <c r="E102" s="8"/>
      <c r="F102" s="8"/>
    </row>
    <row r="103" spans="1:6" s="5" customFormat="1" ht="29.25" customHeight="1">
      <c r="A103" s="6"/>
      <c r="B103" s="15"/>
      <c r="C103" s="7"/>
      <c r="D103" s="8"/>
      <c r="E103" s="8"/>
      <c r="F103" s="8"/>
    </row>
    <row r="104" spans="1:6" s="5" customFormat="1" ht="57" customHeight="1">
      <c r="A104" s="6" t="s">
        <v>114</v>
      </c>
      <c r="B104" s="205" t="s">
        <v>31</v>
      </c>
      <c r="C104" s="7"/>
      <c r="D104" s="8"/>
      <c r="E104" s="8"/>
      <c r="F104" s="8"/>
    </row>
    <row r="105" spans="1:6" s="5" customFormat="1" ht="19.5" customHeight="1">
      <c r="A105" s="6"/>
      <c r="B105" s="15"/>
      <c r="C105" s="7"/>
      <c r="D105" s="8"/>
      <c r="E105" s="8"/>
      <c r="F105" s="8"/>
    </row>
    <row r="106" spans="1:6" s="5" customFormat="1" ht="48.75" customHeight="1">
      <c r="A106" s="6" t="s">
        <v>7</v>
      </c>
      <c r="B106" s="198" t="s">
        <v>369</v>
      </c>
      <c r="C106" s="7" t="s">
        <v>11</v>
      </c>
      <c r="D106" s="8">
        <v>192</v>
      </c>
      <c r="E106" s="8"/>
      <c r="F106" s="8"/>
    </row>
    <row r="107" spans="1:6" s="5" customFormat="1" ht="409.5" customHeight="1">
      <c r="A107" s="6" t="s">
        <v>3</v>
      </c>
      <c r="B107" s="198" t="s">
        <v>370</v>
      </c>
      <c r="C107" s="7" t="s">
        <v>11</v>
      </c>
      <c r="D107" s="8">
        <v>192</v>
      </c>
      <c r="E107" s="8"/>
      <c r="F107" s="8"/>
    </row>
    <row r="108" spans="1:6" s="5" customFormat="1" ht="75" customHeight="1">
      <c r="A108" s="6" t="s">
        <v>49</v>
      </c>
      <c r="B108" s="198" t="s">
        <v>135</v>
      </c>
      <c r="C108" s="7" t="s">
        <v>26</v>
      </c>
      <c r="D108" s="8">
        <v>121</v>
      </c>
      <c r="E108" s="8"/>
      <c r="F108" s="8"/>
    </row>
    <row r="109" spans="1:6" s="5" customFormat="1" ht="321" customHeight="1">
      <c r="A109" s="6" t="s">
        <v>4</v>
      </c>
      <c r="B109" s="198" t="s">
        <v>371</v>
      </c>
      <c r="C109" s="7" t="s">
        <v>11</v>
      </c>
      <c r="D109" s="8">
        <v>115</v>
      </c>
      <c r="E109" s="8"/>
      <c r="F109" s="8"/>
    </row>
    <row r="110" spans="1:6" s="5" customFormat="1" ht="49.5" customHeight="1">
      <c r="A110" s="6" t="s">
        <v>5</v>
      </c>
      <c r="B110" s="15" t="s">
        <v>32</v>
      </c>
      <c r="C110" s="7" t="s">
        <v>11</v>
      </c>
      <c r="D110" s="8">
        <v>300</v>
      </c>
      <c r="E110" s="8"/>
      <c r="F110" s="8"/>
    </row>
    <row r="111" spans="1:6" s="5" customFormat="1" ht="90.75" customHeight="1">
      <c r="A111" s="6" t="s">
        <v>75</v>
      </c>
      <c r="B111" s="198" t="s">
        <v>33</v>
      </c>
      <c r="C111" s="7" t="s">
        <v>13</v>
      </c>
      <c r="D111" s="8">
        <v>1</v>
      </c>
      <c r="E111" s="8"/>
      <c r="F111" s="8"/>
    </row>
    <row r="112" spans="1:6" s="5" customFormat="1" ht="19.5" customHeight="1">
      <c r="A112" s="6"/>
      <c r="B112" s="201" t="s">
        <v>2</v>
      </c>
      <c r="C112" s="7"/>
      <c r="D112" s="8"/>
      <c r="E112" s="8"/>
      <c r="F112" s="19">
        <f>SUM(F106:F111)</f>
        <v>0</v>
      </c>
    </row>
    <row r="113" spans="1:6" s="5" customFormat="1" ht="19.5" customHeight="1">
      <c r="A113" s="6"/>
      <c r="B113" s="15"/>
      <c r="C113" s="7"/>
      <c r="D113" s="8"/>
      <c r="E113" s="8"/>
      <c r="F113" s="8"/>
    </row>
    <row r="114" spans="1:6" s="5" customFormat="1" ht="19.5" customHeight="1">
      <c r="A114" s="6"/>
      <c r="B114" s="15"/>
      <c r="C114" s="7"/>
      <c r="D114" s="8"/>
      <c r="E114" s="8"/>
      <c r="F114" s="8"/>
    </row>
    <row r="115" spans="1:6" s="203" customFormat="1" ht="19.5" customHeight="1">
      <c r="A115" s="16" t="s">
        <v>115</v>
      </c>
      <c r="B115" s="17" t="s">
        <v>12</v>
      </c>
      <c r="C115" s="21"/>
      <c r="D115" s="19"/>
      <c r="E115" s="19"/>
      <c r="F115" s="19"/>
    </row>
    <row r="116" spans="1:6" s="5" customFormat="1" ht="19.5" customHeight="1">
      <c r="A116" s="6"/>
      <c r="B116" s="6"/>
      <c r="C116" s="7"/>
      <c r="D116" s="8"/>
      <c r="E116" s="8"/>
      <c r="F116" s="8"/>
    </row>
    <row r="117" spans="1:6" s="5" customFormat="1" ht="169.5" customHeight="1">
      <c r="A117" s="6" t="s">
        <v>7</v>
      </c>
      <c r="B117" s="198" t="s">
        <v>144</v>
      </c>
      <c r="C117" s="7"/>
      <c r="D117" s="8"/>
      <c r="E117" s="8"/>
      <c r="F117" s="8"/>
    </row>
    <row r="118" spans="1:7" s="5" customFormat="1" ht="15">
      <c r="A118" s="206"/>
      <c r="B118" s="207"/>
      <c r="C118" s="208"/>
      <c r="D118" s="209"/>
      <c r="E118" s="209"/>
      <c r="F118" s="209"/>
      <c r="G118" s="210"/>
    </row>
    <row r="119" spans="1:7" s="5" customFormat="1" ht="30" customHeight="1">
      <c r="A119" s="206"/>
      <c r="B119" s="207" t="s">
        <v>20</v>
      </c>
      <c r="C119" s="208"/>
      <c r="D119" s="209"/>
      <c r="E119" s="209"/>
      <c r="F119" s="209"/>
      <c r="G119" s="210"/>
    </row>
    <row r="120" spans="1:7" s="5" customFormat="1" ht="30" customHeight="1">
      <c r="A120" s="206"/>
      <c r="B120" s="207" t="s">
        <v>92</v>
      </c>
      <c r="C120" s="208" t="s">
        <v>13</v>
      </c>
      <c r="D120" s="209">
        <v>16</v>
      </c>
      <c r="E120" s="209"/>
      <c r="F120" s="209"/>
      <c r="G120" s="210"/>
    </row>
    <row r="121" spans="1:7" s="5" customFormat="1" ht="30" customHeight="1">
      <c r="A121" s="206"/>
      <c r="B121" s="207" t="s">
        <v>93</v>
      </c>
      <c r="C121" s="208" t="s">
        <v>13</v>
      </c>
      <c r="D121" s="209">
        <v>5</v>
      </c>
      <c r="E121" s="209"/>
      <c r="F121" s="209"/>
      <c r="G121" s="210"/>
    </row>
    <row r="122" spans="1:7" s="5" customFormat="1" ht="30" customHeight="1">
      <c r="A122" s="206"/>
      <c r="B122" s="207" t="s">
        <v>38</v>
      </c>
      <c r="C122" s="208" t="s">
        <v>13</v>
      </c>
      <c r="D122" s="209">
        <v>3</v>
      </c>
      <c r="E122" s="209"/>
      <c r="F122" s="209"/>
      <c r="G122" s="210"/>
    </row>
    <row r="123" spans="1:7" s="5" customFormat="1" ht="30" customHeight="1">
      <c r="A123" s="206"/>
      <c r="B123" s="207" t="s">
        <v>39</v>
      </c>
      <c r="C123" s="208" t="s">
        <v>13</v>
      </c>
      <c r="D123" s="209">
        <v>9</v>
      </c>
      <c r="E123" s="209"/>
      <c r="F123" s="209"/>
      <c r="G123" s="210"/>
    </row>
    <row r="124" spans="1:6" s="5" customFormat="1" ht="30">
      <c r="A124" s="6" t="s">
        <v>3</v>
      </c>
      <c r="B124" s="15" t="s">
        <v>101</v>
      </c>
      <c r="C124" s="7"/>
      <c r="D124" s="8"/>
      <c r="E124" s="8"/>
      <c r="F124" s="8"/>
    </row>
    <row r="125" spans="1:7" s="5" customFormat="1" ht="52.5" customHeight="1">
      <c r="A125" s="206"/>
      <c r="B125" s="207" t="s">
        <v>94</v>
      </c>
      <c r="C125" s="208" t="s">
        <v>13</v>
      </c>
      <c r="D125" s="209">
        <v>1</v>
      </c>
      <c r="E125" s="209"/>
      <c r="F125" s="209"/>
      <c r="G125" s="210"/>
    </row>
    <row r="126" spans="1:7" s="5" customFormat="1" ht="57" customHeight="1">
      <c r="A126" s="206"/>
      <c r="B126" s="207" t="s">
        <v>95</v>
      </c>
      <c r="C126" s="208" t="s">
        <v>13</v>
      </c>
      <c r="D126" s="209">
        <v>1</v>
      </c>
      <c r="E126" s="209"/>
      <c r="F126" s="209"/>
      <c r="G126" s="210"/>
    </row>
    <row r="127" spans="1:6" s="5" customFormat="1" ht="36.75" customHeight="1">
      <c r="A127" s="6" t="s">
        <v>49</v>
      </c>
      <c r="B127" s="15" t="s">
        <v>100</v>
      </c>
      <c r="C127" s="7"/>
      <c r="D127" s="8"/>
      <c r="E127" s="8"/>
      <c r="F127" s="8"/>
    </row>
    <row r="128" spans="1:7" s="5" customFormat="1" ht="42.75" customHeight="1">
      <c r="A128" s="206"/>
      <c r="B128" s="207" t="s">
        <v>96</v>
      </c>
      <c r="C128" s="208" t="s">
        <v>13</v>
      </c>
      <c r="D128" s="209">
        <v>1</v>
      </c>
      <c r="E128" s="209"/>
      <c r="F128" s="209"/>
      <c r="G128" s="210"/>
    </row>
    <row r="129" spans="1:7" s="5" customFormat="1" ht="38.25" customHeight="1">
      <c r="A129" s="206"/>
      <c r="B129" s="207" t="s">
        <v>97</v>
      </c>
      <c r="C129" s="208" t="s">
        <v>13</v>
      </c>
      <c r="D129" s="209">
        <v>1</v>
      </c>
      <c r="E129" s="209"/>
      <c r="F129" s="209"/>
      <c r="G129" s="210"/>
    </row>
    <row r="130" spans="1:7" s="5" customFormat="1" ht="30" customHeight="1">
      <c r="A130" s="206"/>
      <c r="B130" s="207"/>
      <c r="C130" s="208"/>
      <c r="D130" s="209"/>
      <c r="E130" s="209"/>
      <c r="F130" s="209"/>
      <c r="G130" s="210"/>
    </row>
    <row r="131" spans="1:7" s="5" customFormat="1" ht="52.5" customHeight="1">
      <c r="A131" s="206" t="s">
        <v>59</v>
      </c>
      <c r="B131" s="207" t="s">
        <v>99</v>
      </c>
      <c r="C131" s="208"/>
      <c r="D131" s="209"/>
      <c r="E131" s="209"/>
      <c r="F131" s="209"/>
      <c r="G131" s="210"/>
    </row>
    <row r="132" spans="1:7" s="5" customFormat="1" ht="30" customHeight="1">
      <c r="A132" s="206"/>
      <c r="B132" s="207" t="s">
        <v>133</v>
      </c>
      <c r="C132" s="208" t="s">
        <v>13</v>
      </c>
      <c r="D132" s="209">
        <v>2</v>
      </c>
      <c r="E132" s="209"/>
      <c r="F132" s="209"/>
      <c r="G132" s="210"/>
    </row>
    <row r="133" spans="1:7" s="5" customFormat="1" ht="30" customHeight="1">
      <c r="A133" s="206"/>
      <c r="B133" s="207"/>
      <c r="C133" s="208"/>
      <c r="D133" s="209"/>
      <c r="E133" s="209"/>
      <c r="F133" s="209"/>
      <c r="G133" s="210"/>
    </row>
    <row r="134" spans="1:7" s="5" customFormat="1" ht="39.75" customHeight="1">
      <c r="A134" s="206" t="s">
        <v>60</v>
      </c>
      <c r="B134" s="207" t="s">
        <v>98</v>
      </c>
      <c r="C134" s="208"/>
      <c r="D134" s="209"/>
      <c r="E134" s="209"/>
      <c r="F134" s="209"/>
      <c r="G134" s="210"/>
    </row>
    <row r="135" spans="1:7" s="5" customFormat="1" ht="30" customHeight="1">
      <c r="A135" s="206"/>
      <c r="B135" s="207" t="s">
        <v>61</v>
      </c>
      <c r="C135" s="208" t="s">
        <v>13</v>
      </c>
      <c r="D135" s="209">
        <v>3</v>
      </c>
      <c r="E135" s="209"/>
      <c r="F135" s="209"/>
      <c r="G135" s="210"/>
    </row>
    <row r="136" spans="1:7" s="5" customFormat="1" ht="30" customHeight="1">
      <c r="A136" s="206"/>
      <c r="B136" s="207" t="s">
        <v>62</v>
      </c>
      <c r="C136" s="208" t="s">
        <v>13</v>
      </c>
      <c r="D136" s="209">
        <v>12</v>
      </c>
      <c r="E136" s="209"/>
      <c r="F136" s="209"/>
      <c r="G136" s="210"/>
    </row>
    <row r="137" spans="1:7" s="5" customFormat="1" ht="92.25" customHeight="1">
      <c r="A137" s="206"/>
      <c r="B137" s="211" t="s">
        <v>132</v>
      </c>
      <c r="C137" s="208" t="s">
        <v>13</v>
      </c>
      <c r="D137" s="209">
        <v>1</v>
      </c>
      <c r="E137" s="209"/>
      <c r="F137" s="209"/>
      <c r="G137" s="210"/>
    </row>
    <row r="138" spans="1:6" s="5" customFormat="1" ht="15">
      <c r="A138" s="6"/>
      <c r="B138" s="15"/>
      <c r="C138" s="7"/>
      <c r="D138" s="8"/>
      <c r="E138" s="8"/>
      <c r="F138" s="8"/>
    </row>
    <row r="139" spans="1:6" s="5" customFormat="1" ht="15">
      <c r="A139" s="6"/>
      <c r="B139" s="15"/>
      <c r="C139" s="7"/>
      <c r="D139" s="8"/>
      <c r="E139" s="8"/>
      <c r="F139" s="8"/>
    </row>
    <row r="140" spans="1:6" s="5" customFormat="1" ht="165">
      <c r="A140" s="6" t="s">
        <v>75</v>
      </c>
      <c r="B140" s="198" t="s">
        <v>372</v>
      </c>
      <c r="C140" s="7"/>
      <c r="D140" s="8"/>
      <c r="E140" s="8"/>
      <c r="F140" s="8"/>
    </row>
    <row r="141" spans="1:7" s="5" customFormat="1" ht="30" customHeight="1">
      <c r="A141" s="206"/>
      <c r="B141" s="207" t="s">
        <v>142</v>
      </c>
      <c r="C141" s="208" t="s">
        <v>13</v>
      </c>
      <c r="D141" s="209">
        <v>24</v>
      </c>
      <c r="E141" s="209"/>
      <c r="F141" s="209"/>
      <c r="G141" s="210"/>
    </row>
    <row r="142" spans="1:7" s="5" customFormat="1" ht="30" customHeight="1">
      <c r="A142" s="206"/>
      <c r="B142" s="207" t="s">
        <v>143</v>
      </c>
      <c r="C142" s="208" t="s">
        <v>13</v>
      </c>
      <c r="D142" s="209">
        <v>9</v>
      </c>
      <c r="E142" s="209"/>
      <c r="F142" s="209"/>
      <c r="G142" s="210"/>
    </row>
    <row r="143" spans="1:6" s="5" customFormat="1" ht="15.75">
      <c r="A143" s="6"/>
      <c r="B143" s="18" t="s">
        <v>2</v>
      </c>
      <c r="C143" s="7"/>
      <c r="D143" s="8"/>
      <c r="E143" s="8"/>
      <c r="F143" s="19">
        <f>SUM(F117:F142)</f>
        <v>0</v>
      </c>
    </row>
    <row r="144" spans="1:6" s="5" customFormat="1" ht="15.75">
      <c r="A144" s="6"/>
      <c r="B144" s="18"/>
      <c r="C144" s="7"/>
      <c r="D144" s="8"/>
      <c r="E144" s="8"/>
      <c r="F144" s="19"/>
    </row>
    <row r="145" spans="1:6" s="5" customFormat="1" ht="15.75">
      <c r="A145" s="6"/>
      <c r="B145" s="18"/>
      <c r="C145" s="7"/>
      <c r="D145" s="8"/>
      <c r="E145" s="8"/>
      <c r="F145" s="19"/>
    </row>
    <row r="146" spans="1:6" s="5" customFormat="1" ht="15.75">
      <c r="A146" s="6"/>
      <c r="B146" s="18"/>
      <c r="C146" s="7"/>
      <c r="D146" s="8"/>
      <c r="E146" s="8"/>
      <c r="F146" s="19"/>
    </row>
    <row r="147" spans="1:6" s="5" customFormat="1" ht="15.75">
      <c r="A147" s="16" t="s">
        <v>116</v>
      </c>
      <c r="B147" s="17" t="s">
        <v>122</v>
      </c>
      <c r="C147" s="7"/>
      <c r="D147" s="8"/>
      <c r="E147" s="8"/>
      <c r="F147" s="8"/>
    </row>
    <row r="148" spans="1:6" s="5" customFormat="1" ht="15">
      <c r="A148" s="6"/>
      <c r="B148" s="15"/>
      <c r="C148" s="7"/>
      <c r="D148" s="8"/>
      <c r="E148" s="8"/>
      <c r="F148" s="8"/>
    </row>
    <row r="149" spans="1:6" s="5" customFormat="1" ht="48" customHeight="1">
      <c r="A149" s="6" t="s">
        <v>7</v>
      </c>
      <c r="B149" s="15" t="s">
        <v>128</v>
      </c>
      <c r="C149" s="7" t="s">
        <v>11</v>
      </c>
      <c r="D149" s="8">
        <v>234</v>
      </c>
      <c r="E149" s="8"/>
      <c r="F149" s="8"/>
    </row>
    <row r="150" spans="1:6" s="5" customFormat="1" ht="22.5" customHeight="1">
      <c r="A150" s="6"/>
      <c r="B150" s="28"/>
      <c r="C150" s="7"/>
      <c r="D150" s="8"/>
      <c r="E150" s="8"/>
      <c r="F150" s="8"/>
    </row>
    <row r="151" spans="1:6" s="5" customFormat="1" ht="19.5" customHeight="1">
      <c r="A151" s="6"/>
      <c r="B151" s="18" t="s">
        <v>2</v>
      </c>
      <c r="C151" s="7"/>
      <c r="D151" s="8"/>
      <c r="E151" s="8"/>
      <c r="F151" s="19">
        <f>SUM(F149:F150)</f>
        <v>0</v>
      </c>
    </row>
    <row r="152" spans="1:6" s="5" customFormat="1" ht="19.5" customHeight="1">
      <c r="A152" s="6"/>
      <c r="B152" s="18"/>
      <c r="C152" s="7"/>
      <c r="D152" s="8"/>
      <c r="E152" s="8"/>
      <c r="F152" s="19"/>
    </row>
    <row r="153" spans="1:6" s="5" customFormat="1" ht="19.5" customHeight="1">
      <c r="A153" s="6"/>
      <c r="B153" s="18"/>
      <c r="C153" s="7"/>
      <c r="D153" s="8"/>
      <c r="E153" s="8"/>
      <c r="F153" s="19"/>
    </row>
    <row r="154" spans="1:6" s="5" customFormat="1" ht="15.75">
      <c r="A154" s="16" t="s">
        <v>123</v>
      </c>
      <c r="B154" s="17" t="s">
        <v>153</v>
      </c>
      <c r="C154" s="7"/>
      <c r="D154" s="8"/>
      <c r="E154" s="8"/>
      <c r="F154" s="8"/>
    </row>
    <row r="155" spans="1:6" s="5" customFormat="1" ht="15">
      <c r="A155" s="6"/>
      <c r="B155" s="15"/>
      <c r="C155" s="7"/>
      <c r="D155" s="8"/>
      <c r="E155" s="8"/>
      <c r="F155" s="8"/>
    </row>
    <row r="156" spans="1:6" s="5" customFormat="1" ht="75" customHeight="1">
      <c r="A156" s="6" t="s">
        <v>7</v>
      </c>
      <c r="B156" s="15" t="s">
        <v>154</v>
      </c>
      <c r="C156" s="7" t="s">
        <v>11</v>
      </c>
      <c r="D156" s="8">
        <v>284.6</v>
      </c>
      <c r="E156" s="8"/>
      <c r="F156" s="8"/>
    </row>
    <row r="157" spans="1:6" s="5" customFormat="1" ht="22.5" customHeight="1">
      <c r="A157" s="6"/>
      <c r="B157" s="28"/>
      <c r="C157" s="7"/>
      <c r="D157" s="8"/>
      <c r="E157" s="8"/>
      <c r="F157" s="8"/>
    </row>
    <row r="158" spans="1:6" s="5" customFormat="1" ht="19.5" customHeight="1">
      <c r="A158" s="6"/>
      <c r="B158" s="18" t="s">
        <v>2</v>
      </c>
      <c r="C158" s="7"/>
      <c r="D158" s="8"/>
      <c r="E158" s="8"/>
      <c r="F158" s="19">
        <f>SUM(F156:F157)</f>
        <v>0</v>
      </c>
    </row>
    <row r="159" spans="1:6" s="5" customFormat="1" ht="15">
      <c r="A159" s="6"/>
      <c r="B159" s="15"/>
      <c r="C159" s="7"/>
      <c r="D159" s="8"/>
      <c r="E159" s="8"/>
      <c r="F159" s="8"/>
    </row>
    <row r="160" spans="1:6" s="5" customFormat="1" ht="15.75">
      <c r="A160" s="16" t="s">
        <v>127</v>
      </c>
      <c r="B160" s="17" t="s">
        <v>119</v>
      </c>
      <c r="C160" s="7"/>
      <c r="D160" s="8"/>
      <c r="E160" s="8"/>
      <c r="F160" s="8"/>
    </row>
    <row r="161" spans="1:6" s="5" customFormat="1" ht="15">
      <c r="A161" s="6"/>
      <c r="B161" s="15"/>
      <c r="C161" s="7"/>
      <c r="D161" s="8"/>
      <c r="E161" s="8"/>
      <c r="F161" s="8"/>
    </row>
    <row r="162" spans="1:6" s="5" customFormat="1" ht="48" customHeight="1">
      <c r="A162" s="6" t="s">
        <v>7</v>
      </c>
      <c r="B162" s="15" t="s">
        <v>121</v>
      </c>
      <c r="C162" s="7" t="s">
        <v>11</v>
      </c>
      <c r="D162" s="8">
        <v>299.8</v>
      </c>
      <c r="E162" s="8"/>
      <c r="F162" s="8"/>
    </row>
    <row r="163" spans="1:6" s="5" customFormat="1" ht="22.5" customHeight="1">
      <c r="A163" s="6"/>
      <c r="B163" s="28"/>
      <c r="C163" s="7"/>
      <c r="D163" s="8"/>
      <c r="E163" s="8"/>
      <c r="F163" s="8"/>
    </row>
    <row r="164" spans="1:6" s="5" customFormat="1" ht="48" customHeight="1">
      <c r="A164" s="6" t="s">
        <v>3</v>
      </c>
      <c r="B164" s="15" t="s">
        <v>120</v>
      </c>
      <c r="C164" s="7" t="s">
        <v>11</v>
      </c>
      <c r="D164" s="8">
        <v>493</v>
      </c>
      <c r="E164" s="8"/>
      <c r="F164" s="8"/>
    </row>
    <row r="165" spans="1:6" s="5" customFormat="1" ht="22.5" customHeight="1">
      <c r="A165" s="6"/>
      <c r="B165" s="28"/>
      <c r="C165" s="7"/>
      <c r="D165" s="8"/>
      <c r="E165" s="8"/>
      <c r="F165" s="8"/>
    </row>
    <row r="166" spans="1:6" s="5" customFormat="1" ht="19.5" customHeight="1">
      <c r="A166" s="6"/>
      <c r="B166" s="18" t="s">
        <v>2</v>
      </c>
      <c r="C166" s="7"/>
      <c r="D166" s="8"/>
      <c r="E166" s="8"/>
      <c r="F166" s="19">
        <f>SUM(F162:F164)</f>
        <v>0</v>
      </c>
    </row>
    <row r="167" spans="1:6" s="5" customFormat="1" ht="19.5" customHeight="1">
      <c r="A167" s="6"/>
      <c r="B167" s="18"/>
      <c r="C167" s="7"/>
      <c r="D167" s="8"/>
      <c r="E167" s="8"/>
      <c r="F167" s="19"/>
    </row>
    <row r="168" spans="1:6" s="5" customFormat="1" ht="19.5" customHeight="1">
      <c r="A168" s="6"/>
      <c r="B168" s="18"/>
      <c r="C168" s="7"/>
      <c r="D168" s="8"/>
      <c r="E168" s="8"/>
      <c r="F168" s="19"/>
    </row>
    <row r="169" spans="1:6" s="5" customFormat="1" ht="15.75">
      <c r="A169" s="16" t="s">
        <v>140</v>
      </c>
      <c r="B169" s="17" t="s">
        <v>148</v>
      </c>
      <c r="C169" s="7"/>
      <c r="D169" s="8"/>
      <c r="E169" s="8"/>
      <c r="F169" s="8"/>
    </row>
    <row r="170" spans="1:6" s="5" customFormat="1" ht="15">
      <c r="A170" s="6"/>
      <c r="B170" s="15"/>
      <c r="C170" s="7"/>
      <c r="D170" s="8"/>
      <c r="E170" s="8"/>
      <c r="F170" s="8"/>
    </row>
    <row r="171" spans="1:6" s="5" customFormat="1" ht="125.25" customHeight="1">
      <c r="A171" s="6" t="s">
        <v>7</v>
      </c>
      <c r="B171" s="198" t="s">
        <v>373</v>
      </c>
      <c r="C171" s="7" t="s">
        <v>13</v>
      </c>
      <c r="D171" s="8">
        <v>1</v>
      </c>
      <c r="E171" s="8"/>
      <c r="F171" s="8"/>
    </row>
    <row r="172" spans="1:6" s="5" customFormat="1" ht="22.5" customHeight="1">
      <c r="A172" s="6"/>
      <c r="B172" s="28"/>
      <c r="C172" s="7"/>
      <c r="D172" s="8"/>
      <c r="E172" s="8"/>
      <c r="F172" s="8"/>
    </row>
    <row r="173" spans="1:6" s="5" customFormat="1" ht="76.5" customHeight="1">
      <c r="A173" s="6" t="s">
        <v>3</v>
      </c>
      <c r="B173" s="15" t="s">
        <v>152</v>
      </c>
      <c r="C173" s="7" t="s">
        <v>13</v>
      </c>
      <c r="D173" s="8">
        <v>1</v>
      </c>
      <c r="E173" s="8"/>
      <c r="F173" s="8"/>
    </row>
    <row r="174" spans="1:6" s="5" customFormat="1" ht="22.5" customHeight="1">
      <c r="A174" s="6"/>
      <c r="B174" s="28"/>
      <c r="C174" s="7"/>
      <c r="D174" s="8"/>
      <c r="E174" s="8"/>
      <c r="F174" s="8"/>
    </row>
    <row r="175" spans="1:6" s="5" customFormat="1" ht="19.5" customHeight="1">
      <c r="A175" s="6"/>
      <c r="B175" s="18" t="s">
        <v>2</v>
      </c>
      <c r="C175" s="7"/>
      <c r="D175" s="8"/>
      <c r="E175" s="8"/>
      <c r="F175" s="19">
        <f>SUM(F171:F173)</f>
        <v>0</v>
      </c>
    </row>
    <row r="176" spans="1:6" s="5" customFormat="1" ht="19.5" customHeight="1">
      <c r="A176" s="6"/>
      <c r="B176" s="18"/>
      <c r="C176" s="7"/>
      <c r="D176" s="8"/>
      <c r="E176" s="8"/>
      <c r="F176" s="19"/>
    </row>
    <row r="177" spans="1:6" s="5" customFormat="1" ht="19.5" customHeight="1">
      <c r="A177" s="6"/>
      <c r="B177" s="18"/>
      <c r="C177" s="7"/>
      <c r="D177" s="8"/>
      <c r="E177" s="8"/>
      <c r="F177" s="19"/>
    </row>
    <row r="178" spans="1:6" s="5" customFormat="1" ht="15.75">
      <c r="A178" s="16" t="s">
        <v>147</v>
      </c>
      <c r="B178" s="17" t="s">
        <v>146</v>
      </c>
      <c r="C178" s="7"/>
      <c r="D178" s="8"/>
      <c r="E178" s="8"/>
      <c r="F178" s="8"/>
    </row>
    <row r="179" spans="1:6" s="5" customFormat="1" ht="15">
      <c r="A179" s="6"/>
      <c r="B179" s="15"/>
      <c r="C179" s="7"/>
      <c r="D179" s="8"/>
      <c r="E179" s="8"/>
      <c r="F179" s="8"/>
    </row>
    <row r="180" spans="1:6" s="5" customFormat="1" ht="48" customHeight="1">
      <c r="A180" s="6" t="s">
        <v>7</v>
      </c>
      <c r="B180" s="15" t="s">
        <v>125</v>
      </c>
      <c r="C180" s="7"/>
      <c r="D180" s="8"/>
      <c r="E180" s="8"/>
      <c r="F180" s="8"/>
    </row>
    <row r="181" spans="1:6" s="5" customFormat="1" ht="22.5" customHeight="1">
      <c r="A181" s="6"/>
      <c r="B181" s="15" t="s">
        <v>129</v>
      </c>
      <c r="C181" s="7" t="s">
        <v>13</v>
      </c>
      <c r="D181" s="8">
        <v>5</v>
      </c>
      <c r="E181" s="8"/>
      <c r="F181" s="8"/>
    </row>
    <row r="182" spans="1:6" s="5" customFormat="1" ht="22.5" customHeight="1">
      <c r="A182" s="6"/>
      <c r="B182" s="15" t="s">
        <v>124</v>
      </c>
      <c r="C182" s="7" t="s">
        <v>13</v>
      </c>
      <c r="D182" s="8">
        <v>2</v>
      </c>
      <c r="E182" s="8"/>
      <c r="F182" s="8"/>
    </row>
    <row r="183" spans="1:6" s="5" customFormat="1" ht="34.5" customHeight="1">
      <c r="A183" s="6"/>
      <c r="B183" s="15" t="s">
        <v>344</v>
      </c>
      <c r="C183" s="7" t="s">
        <v>13</v>
      </c>
      <c r="D183" s="8">
        <v>5</v>
      </c>
      <c r="E183" s="8"/>
      <c r="F183" s="8"/>
    </row>
    <row r="184" spans="1:6" s="5" customFormat="1" ht="43.5" customHeight="1">
      <c r="A184" s="6"/>
      <c r="B184" s="15" t="s">
        <v>130</v>
      </c>
      <c r="C184" s="7" t="s">
        <v>13</v>
      </c>
      <c r="D184" s="8">
        <v>1</v>
      </c>
      <c r="E184" s="8"/>
      <c r="F184" s="8"/>
    </row>
    <row r="185" spans="1:6" s="181" customFormat="1" ht="319.5" customHeight="1">
      <c r="A185" s="212" t="s">
        <v>3</v>
      </c>
      <c r="B185" s="213" t="s">
        <v>343</v>
      </c>
      <c r="C185" s="214"/>
      <c r="D185" s="215"/>
      <c r="E185" s="215"/>
      <c r="F185" s="215"/>
    </row>
    <row r="186" spans="1:6" s="181" customFormat="1" ht="20.25" customHeight="1">
      <c r="A186" s="212"/>
      <c r="B186" s="213" t="s">
        <v>131</v>
      </c>
      <c r="C186" s="214"/>
      <c r="D186" s="215">
        <v>1</v>
      </c>
      <c r="E186" s="215"/>
      <c r="F186" s="215"/>
    </row>
    <row r="187" spans="1:6" s="5" customFormat="1" ht="19.5" customHeight="1">
      <c r="A187" s="6"/>
      <c r="B187" s="18" t="s">
        <v>2</v>
      </c>
      <c r="C187" s="7"/>
      <c r="D187" s="8"/>
      <c r="E187" s="8"/>
      <c r="F187" s="19">
        <f>SUM(F181:F186)</f>
        <v>0</v>
      </c>
    </row>
    <row r="188" spans="1:6" s="181" customFormat="1" ht="20.25" customHeight="1">
      <c r="A188" s="212"/>
      <c r="B188" s="213"/>
      <c r="C188" s="214"/>
      <c r="D188" s="215"/>
      <c r="E188" s="215"/>
      <c r="F188" s="215"/>
    </row>
    <row r="189" spans="1:6" s="181" customFormat="1" ht="20.25" customHeight="1">
      <c r="A189" s="212"/>
      <c r="B189" s="213"/>
      <c r="C189" s="214"/>
      <c r="D189" s="215"/>
      <c r="E189" s="215"/>
      <c r="F189" s="215"/>
    </row>
    <row r="190" spans="1:6" s="5" customFormat="1" ht="15.75">
      <c r="A190" s="16" t="s">
        <v>151</v>
      </c>
      <c r="B190" s="17" t="s">
        <v>34</v>
      </c>
      <c r="C190" s="7"/>
      <c r="D190" s="8"/>
      <c r="E190" s="8"/>
      <c r="F190" s="8"/>
    </row>
    <row r="191" spans="1:6" s="181" customFormat="1" ht="20.25" customHeight="1">
      <c r="A191" s="212"/>
      <c r="B191" s="213"/>
      <c r="C191" s="214"/>
      <c r="D191" s="215"/>
      <c r="E191" s="215"/>
      <c r="F191" s="215"/>
    </row>
    <row r="192" spans="1:6" s="5" customFormat="1" ht="48" customHeight="1">
      <c r="A192" s="6" t="s">
        <v>7</v>
      </c>
      <c r="B192" s="216" t="s">
        <v>145</v>
      </c>
      <c r="C192" s="7" t="s">
        <v>13</v>
      </c>
      <c r="D192" s="8">
        <v>1</v>
      </c>
      <c r="E192" s="8"/>
      <c r="F192" s="8"/>
    </row>
    <row r="193" spans="1:6" s="5" customFormat="1" ht="22.5" customHeight="1">
      <c r="A193" s="6"/>
      <c r="B193" s="28"/>
      <c r="C193" s="7"/>
      <c r="D193" s="8"/>
      <c r="E193" s="8"/>
      <c r="F193" s="8"/>
    </row>
    <row r="194" spans="1:6" s="5" customFormat="1" ht="19.5" customHeight="1">
      <c r="A194" s="6"/>
      <c r="B194" s="18" t="s">
        <v>2</v>
      </c>
      <c r="C194" s="7"/>
      <c r="D194" s="8"/>
      <c r="E194" s="8"/>
      <c r="F194" s="19">
        <f>SUM(F190:F192)</f>
        <v>0</v>
      </c>
    </row>
    <row r="195" spans="1:6" s="5" customFormat="1" ht="19.5" customHeight="1">
      <c r="A195" s="6"/>
      <c r="B195" s="18"/>
      <c r="C195" s="7"/>
      <c r="D195" s="8"/>
      <c r="E195" s="8"/>
      <c r="F195" s="19"/>
    </row>
    <row r="196" spans="1:6" s="5" customFormat="1" ht="19.5" customHeight="1">
      <c r="A196" s="6"/>
      <c r="B196" s="18"/>
      <c r="C196" s="7"/>
      <c r="D196" s="8"/>
      <c r="E196" s="8"/>
      <c r="F196" s="19"/>
    </row>
    <row r="197" spans="1:6" s="5" customFormat="1" ht="19.5" customHeight="1">
      <c r="A197" s="6"/>
      <c r="B197" s="18"/>
      <c r="C197" s="7"/>
      <c r="D197" s="8"/>
      <c r="E197" s="8"/>
      <c r="F197" s="19"/>
    </row>
    <row r="198" spans="1:6" s="5" customFormat="1" ht="19.5" customHeight="1">
      <c r="A198" s="6"/>
      <c r="B198" s="18"/>
      <c r="C198" s="7"/>
      <c r="D198" s="8"/>
      <c r="E198" s="8"/>
      <c r="F198" s="19"/>
    </row>
    <row r="199" spans="1:6" s="5" customFormat="1" ht="19.5" customHeight="1">
      <c r="A199" s="6"/>
      <c r="B199" s="18"/>
      <c r="C199" s="7"/>
      <c r="D199" s="8"/>
      <c r="E199" s="8"/>
      <c r="F199" s="19"/>
    </row>
    <row r="200" spans="1:6" s="5" customFormat="1" ht="19.5" customHeight="1">
      <c r="A200" s="6"/>
      <c r="B200" s="18"/>
      <c r="C200" s="7"/>
      <c r="D200" s="8"/>
      <c r="E200" s="8"/>
      <c r="F200" s="19"/>
    </row>
    <row r="201" spans="1:6" s="5" customFormat="1" ht="19.5" customHeight="1">
      <c r="A201" s="6"/>
      <c r="B201" s="18"/>
      <c r="C201" s="7"/>
      <c r="D201" s="8"/>
      <c r="E201" s="8"/>
      <c r="F201" s="19"/>
    </row>
    <row r="202" spans="1:6" s="5" customFormat="1" ht="19.5" customHeight="1">
      <c r="A202" s="6"/>
      <c r="B202" s="217" t="s">
        <v>342</v>
      </c>
      <c r="C202" s="7"/>
      <c r="D202" s="8"/>
      <c r="E202" s="8"/>
      <c r="F202" s="19"/>
    </row>
    <row r="203" spans="1:6" s="5" customFormat="1" ht="19.5" customHeight="1">
      <c r="A203" s="6"/>
      <c r="B203" s="18"/>
      <c r="C203" s="7"/>
      <c r="D203" s="8"/>
      <c r="E203" s="8"/>
      <c r="F203" s="19"/>
    </row>
    <row r="204" spans="1:6" s="5" customFormat="1" ht="19.5" customHeight="1">
      <c r="A204" s="6"/>
      <c r="B204" s="18"/>
      <c r="C204" s="7"/>
      <c r="D204" s="8"/>
      <c r="E204" s="8"/>
      <c r="F204" s="19"/>
    </row>
    <row r="205" spans="1:6" s="5" customFormat="1" ht="19.5" customHeight="1">
      <c r="A205" s="21"/>
      <c r="B205" s="17" t="s">
        <v>24</v>
      </c>
      <c r="C205" s="22"/>
      <c r="D205" s="16"/>
      <c r="E205" s="16" t="s">
        <v>22</v>
      </c>
      <c r="F205" s="16" t="s">
        <v>21</v>
      </c>
    </row>
    <row r="206" spans="1:6" s="5" customFormat="1" ht="15.75">
      <c r="A206" s="16" t="s">
        <v>15</v>
      </c>
      <c r="B206" s="17" t="s">
        <v>110</v>
      </c>
      <c r="C206" s="23"/>
      <c r="D206" s="8"/>
      <c r="E206" s="8"/>
      <c r="F206" s="19">
        <f>SUM(F10)</f>
        <v>0</v>
      </c>
    </row>
    <row r="207" spans="1:6" s="5" customFormat="1" ht="15.75">
      <c r="A207" s="16" t="s">
        <v>16</v>
      </c>
      <c r="B207" s="17" t="s">
        <v>25</v>
      </c>
      <c r="C207" s="23"/>
      <c r="D207" s="8"/>
      <c r="E207" s="8"/>
      <c r="F207" s="19">
        <f>F35</f>
        <v>0</v>
      </c>
    </row>
    <row r="208" spans="1:6" s="5" customFormat="1" ht="15.75">
      <c r="A208" s="16" t="s">
        <v>17</v>
      </c>
      <c r="B208" s="17" t="s">
        <v>111</v>
      </c>
      <c r="C208" s="23"/>
      <c r="D208" s="8"/>
      <c r="E208" s="8"/>
      <c r="F208" s="19">
        <f>SUM(F46)</f>
        <v>0</v>
      </c>
    </row>
    <row r="209" spans="1:6" s="5" customFormat="1" ht="15.75">
      <c r="A209" s="16" t="s">
        <v>117</v>
      </c>
      <c r="B209" s="17" t="s">
        <v>67</v>
      </c>
      <c r="C209" s="23"/>
      <c r="D209" s="8"/>
      <c r="E209" s="8"/>
      <c r="F209" s="19">
        <f>SUM(F57)</f>
        <v>0</v>
      </c>
    </row>
    <row r="210" spans="1:6" s="5" customFormat="1" ht="15.75">
      <c r="A210" s="16" t="s">
        <v>112</v>
      </c>
      <c r="B210" s="17" t="s">
        <v>139</v>
      </c>
      <c r="C210" s="23"/>
      <c r="D210" s="8"/>
      <c r="E210" s="8"/>
      <c r="F210" s="19">
        <f>SUM(F65)</f>
        <v>0</v>
      </c>
    </row>
    <row r="211" spans="1:6" s="5" customFormat="1" ht="15.75">
      <c r="A211" s="16" t="s">
        <v>141</v>
      </c>
      <c r="B211" s="17" t="s">
        <v>102</v>
      </c>
      <c r="C211" s="23"/>
      <c r="D211" s="8"/>
      <c r="E211" s="8"/>
      <c r="F211" s="19">
        <f>SUM(F77)</f>
        <v>0</v>
      </c>
    </row>
    <row r="212" spans="1:6" s="5" customFormat="1" ht="15.75">
      <c r="A212" s="16" t="s">
        <v>36</v>
      </c>
      <c r="B212" s="17" t="s">
        <v>113</v>
      </c>
      <c r="C212" s="23"/>
      <c r="D212" s="8"/>
      <c r="E212" s="8"/>
      <c r="F212" s="19">
        <f>SUM(F93)</f>
        <v>0</v>
      </c>
    </row>
    <row r="213" spans="1:6" s="5" customFormat="1" ht="15.75">
      <c r="A213" s="16" t="s">
        <v>37</v>
      </c>
      <c r="B213" s="17" t="s">
        <v>14</v>
      </c>
      <c r="C213" s="23"/>
      <c r="D213" s="8"/>
      <c r="E213" s="8"/>
      <c r="F213" s="19">
        <f>SUM(F101)</f>
        <v>0</v>
      </c>
    </row>
    <row r="214" spans="1:6" s="5" customFormat="1" ht="15.75">
      <c r="A214" s="16" t="s">
        <v>114</v>
      </c>
      <c r="B214" s="17" t="s">
        <v>31</v>
      </c>
      <c r="C214" s="23"/>
      <c r="D214" s="8"/>
      <c r="E214" s="8"/>
      <c r="F214" s="19">
        <f>SUM(F112)</f>
        <v>0</v>
      </c>
    </row>
    <row r="215" spans="1:6" s="5" customFormat="1" ht="15.75">
      <c r="A215" s="16" t="s">
        <v>115</v>
      </c>
      <c r="B215" s="17" t="s">
        <v>12</v>
      </c>
      <c r="C215" s="23"/>
      <c r="D215" s="8"/>
      <c r="E215" s="8"/>
      <c r="F215" s="19">
        <f>SUM(F143)</f>
        <v>0</v>
      </c>
    </row>
    <row r="216" spans="1:6" s="5" customFormat="1" ht="15.75">
      <c r="A216" s="16" t="s">
        <v>116</v>
      </c>
      <c r="B216" s="17" t="s">
        <v>126</v>
      </c>
      <c r="C216" s="23"/>
      <c r="D216" s="8"/>
      <c r="E216" s="8"/>
      <c r="F216" s="19">
        <f>SUM(F151)</f>
        <v>0</v>
      </c>
    </row>
    <row r="217" spans="1:6" s="5" customFormat="1" ht="15.75">
      <c r="A217" s="16" t="s">
        <v>123</v>
      </c>
      <c r="B217" s="17" t="s">
        <v>153</v>
      </c>
      <c r="C217" s="23"/>
      <c r="D217" s="8"/>
      <c r="E217" s="8"/>
      <c r="F217" s="19">
        <f>SUM(F158)</f>
        <v>0</v>
      </c>
    </row>
    <row r="218" spans="1:6" s="5" customFormat="1" ht="15.75">
      <c r="A218" s="16" t="s">
        <v>123</v>
      </c>
      <c r="B218" s="17" t="s">
        <v>119</v>
      </c>
      <c r="C218" s="23"/>
      <c r="D218" s="8"/>
      <c r="E218" s="8"/>
      <c r="F218" s="19">
        <f>SUM(F166)</f>
        <v>0</v>
      </c>
    </row>
    <row r="219" spans="1:6" s="5" customFormat="1" ht="15.75">
      <c r="A219" s="16" t="s">
        <v>127</v>
      </c>
      <c r="B219" s="17" t="s">
        <v>149</v>
      </c>
      <c r="C219" s="23"/>
      <c r="D219" s="8"/>
      <c r="E219" s="8"/>
      <c r="F219" s="19">
        <f>SUM(F175)</f>
        <v>0</v>
      </c>
    </row>
    <row r="220" spans="1:6" s="5" customFormat="1" ht="15.75">
      <c r="A220" s="16" t="s">
        <v>341</v>
      </c>
      <c r="B220" s="17" t="s">
        <v>150</v>
      </c>
      <c r="C220" s="23"/>
      <c r="D220" s="8"/>
      <c r="E220" s="8"/>
      <c r="F220" s="19">
        <f>SUM(F187)</f>
        <v>0</v>
      </c>
    </row>
    <row r="221" spans="1:6" s="5" customFormat="1" ht="15.75">
      <c r="A221" s="16" t="s">
        <v>147</v>
      </c>
      <c r="B221" s="17" t="s">
        <v>134</v>
      </c>
      <c r="C221" s="23"/>
      <c r="D221" s="8"/>
      <c r="E221" s="8"/>
      <c r="F221" s="19">
        <f>SUM(F194)</f>
        <v>0</v>
      </c>
    </row>
    <row r="222" spans="1:6" s="5" customFormat="1" ht="15.75">
      <c r="A222" s="16"/>
      <c r="B222" s="17"/>
      <c r="C222" s="23"/>
      <c r="D222" s="8"/>
      <c r="E222" s="8"/>
      <c r="F222" s="19"/>
    </row>
    <row r="223" spans="1:6" s="5" customFormat="1" ht="15.75">
      <c r="A223" s="6"/>
      <c r="B223" s="18" t="s">
        <v>23</v>
      </c>
      <c r="C223" s="23"/>
      <c r="D223" s="8"/>
      <c r="E223" s="8"/>
      <c r="F223" s="19">
        <f>SUM(F206:F221)</f>
        <v>0</v>
      </c>
    </row>
    <row r="224" spans="1:6" s="5" customFormat="1" ht="15.75">
      <c r="A224" s="6"/>
      <c r="B224" s="18" t="s">
        <v>35</v>
      </c>
      <c r="C224" s="23"/>
      <c r="D224" s="8"/>
      <c r="E224" s="8"/>
      <c r="F224" s="19">
        <f>F223*0.25</f>
        <v>0</v>
      </c>
    </row>
    <row r="225" spans="1:6" s="5" customFormat="1" ht="15.75">
      <c r="A225" s="6"/>
      <c r="B225" s="18" t="s">
        <v>23</v>
      </c>
      <c r="C225" s="23"/>
      <c r="D225" s="8"/>
      <c r="E225" s="8"/>
      <c r="F225" s="19">
        <f>SUM(F223:F224)</f>
        <v>0</v>
      </c>
    </row>
    <row r="226" spans="1:6" s="5" customFormat="1" ht="15">
      <c r="A226" s="30"/>
      <c r="B226" s="31"/>
      <c r="D226" s="32"/>
      <c r="E226" s="32"/>
      <c r="F226" s="32"/>
    </row>
    <row r="227" spans="1:6" s="5" customFormat="1" ht="15">
      <c r="A227" s="30"/>
      <c r="B227" s="31"/>
      <c r="D227" s="32"/>
      <c r="E227" s="32"/>
      <c r="F227" s="32"/>
    </row>
    <row r="228" spans="1:6" ht="18">
      <c r="A228" s="2"/>
      <c r="B228" s="3"/>
      <c r="D228" s="4"/>
      <c r="E228" s="4"/>
      <c r="F228" s="4"/>
    </row>
    <row r="229" spans="1:6" ht="18">
      <c r="A229" s="2"/>
      <c r="B229" s="3"/>
      <c r="D229" s="4"/>
      <c r="E229" s="4"/>
      <c r="F229" s="4"/>
    </row>
    <row r="230" spans="1:6" s="5" customFormat="1" ht="15">
      <c r="A230" s="30"/>
      <c r="B230" s="31"/>
      <c r="D230" s="32"/>
      <c r="E230" s="32"/>
      <c r="F230" s="32"/>
    </row>
    <row r="231" spans="1:6" ht="18">
      <c r="A231" s="2"/>
      <c r="B231" s="3"/>
      <c r="D231" s="4"/>
      <c r="E231" s="4"/>
      <c r="F231" s="4"/>
    </row>
    <row r="232" spans="1:6" ht="18">
      <c r="A232" s="2"/>
      <c r="B232" s="3"/>
      <c r="D232" s="4"/>
      <c r="E232" s="4"/>
      <c r="F232" s="4"/>
    </row>
    <row r="233" spans="1:6" ht="18">
      <c r="A233" s="2"/>
      <c r="B233" s="3"/>
      <c r="D233" s="4"/>
      <c r="E233" s="4"/>
      <c r="F233" s="4"/>
    </row>
    <row r="234" spans="1:6" ht="18">
      <c r="A234" s="2"/>
      <c r="B234" s="3"/>
      <c r="D234" s="4"/>
      <c r="E234" s="4"/>
      <c r="F234" s="4"/>
    </row>
    <row r="235" spans="1:6" ht="18">
      <c r="A235" s="2"/>
      <c r="B235" s="3"/>
      <c r="D235" s="4"/>
      <c r="E235" s="4"/>
      <c r="F235" s="4"/>
    </row>
    <row r="236" spans="1:6" ht="18">
      <c r="A236" s="2"/>
      <c r="B236" s="3"/>
      <c r="D236" s="4"/>
      <c r="E236" s="4"/>
      <c r="F236" s="4"/>
    </row>
    <row r="237" spans="1:6" ht="18">
      <c r="A237" s="2"/>
      <c r="B237" s="3"/>
      <c r="D237" s="4"/>
      <c r="E237" s="4"/>
      <c r="F237" s="4"/>
    </row>
    <row r="238" spans="1:6" ht="18">
      <c r="A238" s="2"/>
      <c r="B238" s="3"/>
      <c r="D238" s="4"/>
      <c r="E238" s="4"/>
      <c r="F238" s="4"/>
    </row>
    <row r="239" spans="1:6" ht="18">
      <c r="A239" s="2"/>
      <c r="B239" s="3"/>
      <c r="D239" s="4"/>
      <c r="E239" s="4"/>
      <c r="F239" s="4"/>
    </row>
    <row r="240" spans="1:6" ht="18">
      <c r="A240" s="2"/>
      <c r="B240" s="3"/>
      <c r="D240" s="4"/>
      <c r="E240" s="4"/>
      <c r="F240" s="4"/>
    </row>
    <row r="241" spans="1:6" ht="18">
      <c r="A241" s="2"/>
      <c r="B241" s="3"/>
      <c r="D241" s="4"/>
      <c r="E241" s="4"/>
      <c r="F241" s="4"/>
    </row>
    <row r="242" spans="1:6" ht="18">
      <c r="A242" s="2"/>
      <c r="B242" s="3"/>
      <c r="D242" s="4"/>
      <c r="E242" s="4"/>
      <c r="F242" s="4"/>
    </row>
    <row r="243" spans="1:6" ht="18">
      <c r="A243" s="2"/>
      <c r="B243" s="3"/>
      <c r="D243" s="4"/>
      <c r="E243" s="4"/>
      <c r="F243" s="4"/>
    </row>
    <row r="244" spans="1:6" ht="18">
      <c r="A244" s="2"/>
      <c r="B244" s="3"/>
      <c r="D244" s="4"/>
      <c r="E244" s="4"/>
      <c r="F244" s="4"/>
    </row>
    <row r="245" spans="1:6" ht="18">
      <c r="A245" s="2"/>
      <c r="B245" s="3"/>
      <c r="D245" s="4"/>
      <c r="E245" s="4"/>
      <c r="F245" s="4"/>
    </row>
    <row r="246" spans="1:6" ht="18">
      <c r="A246" s="2"/>
      <c r="B246" s="3"/>
      <c r="D246" s="4"/>
      <c r="E246" s="4"/>
      <c r="F246" s="4"/>
    </row>
    <row r="247" spans="1:6" ht="18">
      <c r="A247" s="2"/>
      <c r="B247" s="3"/>
      <c r="D247" s="4"/>
      <c r="E247" s="4"/>
      <c r="F247" s="4"/>
    </row>
    <row r="248" spans="1:6" ht="18">
      <c r="A248" s="2"/>
      <c r="B248" s="3"/>
      <c r="D248" s="4"/>
      <c r="E248" s="4"/>
      <c r="F248" s="4"/>
    </row>
    <row r="249" spans="1:6" ht="18">
      <c r="A249" s="2"/>
      <c r="B249" s="3"/>
      <c r="D249" s="4"/>
      <c r="E249" s="4"/>
      <c r="F249" s="4"/>
    </row>
    <row r="250" spans="1:6" ht="18">
      <c r="A250" s="2"/>
      <c r="B250" s="3"/>
      <c r="D250" s="4"/>
      <c r="E250" s="4"/>
      <c r="F250" s="4"/>
    </row>
    <row r="251" spans="1:6" ht="18">
      <c r="A251" s="2"/>
      <c r="B251" s="3"/>
      <c r="D251" s="4"/>
      <c r="E251" s="4"/>
      <c r="F251" s="4"/>
    </row>
    <row r="252" spans="1:6" ht="18">
      <c r="A252" s="2"/>
      <c r="B252" s="3"/>
      <c r="D252" s="4"/>
      <c r="E252" s="4"/>
      <c r="F252" s="4"/>
    </row>
    <row r="253" spans="1:6" ht="18">
      <c r="A253" s="2"/>
      <c r="B253" s="3"/>
      <c r="D253" s="4"/>
      <c r="E253" s="4"/>
      <c r="F253" s="4"/>
    </row>
    <row r="254" spans="1:6" ht="18">
      <c r="A254" s="2"/>
      <c r="B254" s="3"/>
      <c r="D254" s="4"/>
      <c r="E254" s="4"/>
      <c r="F254" s="4"/>
    </row>
    <row r="255" spans="1:6" ht="18">
      <c r="A255" s="2"/>
      <c r="B255" s="3"/>
      <c r="D255" s="4"/>
      <c r="E255" s="4"/>
      <c r="F255" s="4"/>
    </row>
    <row r="256" spans="1:6" ht="18">
      <c r="A256" s="2"/>
      <c r="B256" s="3"/>
      <c r="D256" s="4"/>
      <c r="E256" s="4"/>
      <c r="F256" s="4"/>
    </row>
    <row r="257" spans="1:6" ht="18">
      <c r="A257" s="2"/>
      <c r="B257" s="3"/>
      <c r="D257" s="4"/>
      <c r="E257" s="4"/>
      <c r="F257" s="4"/>
    </row>
    <row r="258" spans="1:6" ht="18">
      <c r="A258" s="2"/>
      <c r="B258" s="3"/>
      <c r="D258" s="4"/>
      <c r="E258" s="4"/>
      <c r="F258" s="4"/>
    </row>
    <row r="259" spans="1:6" ht="18">
      <c r="A259" s="2"/>
      <c r="B259" s="3"/>
      <c r="D259" s="4"/>
      <c r="E259" s="4"/>
      <c r="F259" s="4"/>
    </row>
    <row r="260" spans="1:6" ht="18">
      <c r="A260" s="2"/>
      <c r="B260" s="3"/>
      <c r="D260" s="4"/>
      <c r="E260" s="4"/>
      <c r="F260" s="4"/>
    </row>
    <row r="261" spans="1:6" ht="18">
      <c r="A261" s="2"/>
      <c r="B261" s="3"/>
      <c r="D261" s="4"/>
      <c r="E261" s="4"/>
      <c r="F261" s="4"/>
    </row>
    <row r="262" spans="1:6" ht="18">
      <c r="A262" s="2"/>
      <c r="B262" s="3"/>
      <c r="D262" s="4"/>
      <c r="E262" s="4"/>
      <c r="F262" s="4"/>
    </row>
    <row r="263" spans="1:6" ht="18">
      <c r="A263" s="2"/>
      <c r="B263" s="3"/>
      <c r="D263" s="4"/>
      <c r="E263" s="4"/>
      <c r="F263" s="4"/>
    </row>
    <row r="264" spans="1:6" ht="18">
      <c r="A264" s="2"/>
      <c r="B264" s="3"/>
      <c r="D264" s="4"/>
      <c r="E264" s="4"/>
      <c r="F264" s="4"/>
    </row>
    <row r="265" spans="1:6" ht="18">
      <c r="A265" s="2"/>
      <c r="B265" s="3"/>
      <c r="D265" s="4"/>
      <c r="E265" s="4"/>
      <c r="F265" s="4"/>
    </row>
    <row r="266" spans="1:6" ht="18">
      <c r="A266" s="2"/>
      <c r="B266" s="3"/>
      <c r="D266" s="4"/>
      <c r="E266" s="4"/>
      <c r="F266" s="4"/>
    </row>
    <row r="267" spans="1:6" ht="18">
      <c r="A267" s="2"/>
      <c r="B267" s="3"/>
      <c r="D267" s="4"/>
      <c r="E267" s="4"/>
      <c r="F267" s="4"/>
    </row>
    <row r="268" spans="1:6" ht="18">
      <c r="A268" s="2"/>
      <c r="B268" s="3"/>
      <c r="D268" s="4"/>
      <c r="E268" s="4"/>
      <c r="F268" s="4"/>
    </row>
    <row r="269" spans="1:6" ht="18">
      <c r="A269" s="2"/>
      <c r="B269" s="3"/>
      <c r="D269" s="4"/>
      <c r="E269" s="4"/>
      <c r="F269" s="4"/>
    </row>
    <row r="270" spans="1:6" ht="18">
      <c r="A270" s="2"/>
      <c r="B270" s="3"/>
      <c r="D270" s="4"/>
      <c r="E270" s="4"/>
      <c r="F270" s="4"/>
    </row>
    <row r="271" spans="1:6" ht="18">
      <c r="A271" s="2"/>
      <c r="B271" s="3"/>
      <c r="D271" s="4"/>
      <c r="E271" s="4"/>
      <c r="F271" s="4"/>
    </row>
    <row r="272" spans="1:6" ht="18">
      <c r="A272" s="2"/>
      <c r="B272" s="3"/>
      <c r="D272" s="4"/>
      <c r="E272" s="4"/>
      <c r="F272" s="4"/>
    </row>
    <row r="273" spans="1:6" ht="18">
      <c r="A273" s="2"/>
      <c r="B273" s="3"/>
      <c r="D273" s="4"/>
      <c r="E273" s="4"/>
      <c r="F273" s="4"/>
    </row>
    <row r="274" spans="1:6" ht="18">
      <c r="A274" s="2"/>
      <c r="B274" s="3"/>
      <c r="D274" s="4"/>
      <c r="E274" s="4"/>
      <c r="F274" s="4"/>
    </row>
    <row r="275" spans="1:6" ht="18">
      <c r="A275" s="2"/>
      <c r="B275" s="3"/>
      <c r="D275" s="4"/>
      <c r="E275" s="4"/>
      <c r="F275" s="4"/>
    </row>
    <row r="276" spans="1:6" ht="18">
      <c r="A276" s="2"/>
      <c r="B276" s="3"/>
      <c r="D276" s="4"/>
      <c r="E276" s="4"/>
      <c r="F276" s="4"/>
    </row>
    <row r="277" spans="1:6" ht="18">
      <c r="A277" s="2"/>
      <c r="B277" s="3"/>
      <c r="D277" s="4"/>
      <c r="E277" s="4"/>
      <c r="F277" s="4"/>
    </row>
    <row r="278" spans="1:6" ht="18">
      <c r="A278" s="2"/>
      <c r="B278" s="3"/>
      <c r="D278" s="4"/>
      <c r="E278" s="4"/>
      <c r="F278" s="4"/>
    </row>
    <row r="279" spans="1:6" ht="18">
      <c r="A279" s="2"/>
      <c r="B279" s="3"/>
      <c r="D279" s="4"/>
      <c r="E279" s="4"/>
      <c r="F279" s="4"/>
    </row>
    <row r="280" spans="1:6" ht="18">
      <c r="A280" s="2"/>
      <c r="B280" s="3"/>
      <c r="D280" s="4"/>
      <c r="E280" s="4"/>
      <c r="F280" s="4"/>
    </row>
    <row r="281" spans="1:6" ht="18">
      <c r="A281" s="2"/>
      <c r="B281" s="3"/>
      <c r="D281" s="4"/>
      <c r="E281" s="4"/>
      <c r="F281" s="4"/>
    </row>
    <row r="282" spans="1:6" ht="18">
      <c r="A282" s="2"/>
      <c r="B282" s="3"/>
      <c r="D282" s="4"/>
      <c r="E282" s="4"/>
      <c r="F282" s="4"/>
    </row>
    <row r="283" spans="1:6" ht="18">
      <c r="A283" s="2"/>
      <c r="B283" s="3"/>
      <c r="D283" s="4"/>
      <c r="E283" s="4"/>
      <c r="F283" s="4"/>
    </row>
    <row r="284" spans="1:6" ht="18">
      <c r="A284" s="2"/>
      <c r="B284" s="3"/>
      <c r="D284" s="4"/>
      <c r="E284" s="4"/>
      <c r="F284" s="4"/>
    </row>
    <row r="285" spans="1:6" ht="18">
      <c r="A285" s="2"/>
      <c r="B285" s="3"/>
      <c r="D285" s="4"/>
      <c r="E285" s="4"/>
      <c r="F285" s="4"/>
    </row>
    <row r="286" spans="1:6" ht="18">
      <c r="A286" s="2"/>
      <c r="B286" s="3"/>
      <c r="D286" s="4"/>
      <c r="E286" s="4"/>
      <c r="F286" s="4"/>
    </row>
    <row r="287" spans="1:6" ht="18">
      <c r="A287" s="2"/>
      <c r="B287" s="3"/>
      <c r="D287" s="4"/>
      <c r="E287" s="4"/>
      <c r="F287" s="4"/>
    </row>
    <row r="288" spans="1:6" ht="18">
      <c r="A288" s="2"/>
      <c r="B288" s="3"/>
      <c r="D288" s="4"/>
      <c r="E288" s="4"/>
      <c r="F288" s="4"/>
    </row>
    <row r="289" spans="1:6" ht="18">
      <c r="A289" s="2"/>
      <c r="B289" s="3"/>
      <c r="D289" s="4"/>
      <c r="E289" s="4"/>
      <c r="F289" s="4"/>
    </row>
    <row r="290" spans="1:6" ht="18">
      <c r="A290" s="2"/>
      <c r="B290" s="3"/>
      <c r="D290" s="4"/>
      <c r="E290" s="4"/>
      <c r="F290" s="4"/>
    </row>
    <row r="291" spans="1:6" ht="18">
      <c r="A291" s="2"/>
      <c r="B291" s="3"/>
      <c r="D291" s="4"/>
      <c r="E291" s="4"/>
      <c r="F291" s="4"/>
    </row>
    <row r="292" spans="1:6" ht="18">
      <c r="A292" s="2"/>
      <c r="B292" s="3"/>
      <c r="D292" s="4"/>
      <c r="E292" s="4"/>
      <c r="F292" s="4"/>
    </row>
    <row r="293" spans="1:6" ht="18">
      <c r="A293" s="2"/>
      <c r="B293" s="3"/>
      <c r="D293" s="4"/>
      <c r="E293" s="4"/>
      <c r="F293" s="4"/>
    </row>
    <row r="294" spans="1:6" ht="18">
      <c r="A294" s="2"/>
      <c r="B294" s="3"/>
      <c r="D294" s="4"/>
      <c r="E294" s="4"/>
      <c r="F294" s="4"/>
    </row>
    <row r="295" spans="1:6" ht="18">
      <c r="A295" s="2"/>
      <c r="B295" s="3"/>
      <c r="D295" s="4"/>
      <c r="E295" s="4"/>
      <c r="F295" s="4"/>
    </row>
    <row r="296" spans="1:6" ht="18">
      <c r="A296" s="2"/>
      <c r="B296" s="3"/>
      <c r="D296" s="4"/>
      <c r="E296" s="4"/>
      <c r="F296" s="4"/>
    </row>
    <row r="297" spans="1:6" ht="18">
      <c r="A297" s="2"/>
      <c r="B297" s="3"/>
      <c r="D297" s="4"/>
      <c r="E297" s="4"/>
      <c r="F297" s="4"/>
    </row>
    <row r="298" spans="1:6" ht="18">
      <c r="A298" s="2"/>
      <c r="B298" s="3"/>
      <c r="D298" s="4"/>
      <c r="E298" s="4"/>
      <c r="F298" s="4"/>
    </row>
    <row r="299" spans="1:6" ht="18">
      <c r="A299" s="2"/>
      <c r="B299" s="3"/>
      <c r="D299" s="4"/>
      <c r="E299" s="4"/>
      <c r="F299" s="4"/>
    </row>
    <row r="300" spans="1:6" ht="18">
      <c r="A300" s="2"/>
      <c r="B300" s="3"/>
      <c r="D300" s="4"/>
      <c r="E300" s="4"/>
      <c r="F300" s="4"/>
    </row>
    <row r="301" spans="1:6" ht="18">
      <c r="A301" s="2"/>
      <c r="B301" s="3"/>
      <c r="D301" s="4"/>
      <c r="E301" s="4"/>
      <c r="F301" s="4"/>
    </row>
    <row r="302" spans="1:6" ht="18">
      <c r="A302" s="2"/>
      <c r="B302" s="3"/>
      <c r="D302" s="4"/>
      <c r="E302" s="4"/>
      <c r="F302" s="4"/>
    </row>
    <row r="303" spans="1:6" ht="18">
      <c r="A303" s="2"/>
      <c r="B303" s="3"/>
      <c r="D303" s="4"/>
      <c r="E303" s="4"/>
      <c r="F303" s="4"/>
    </row>
    <row r="304" spans="1:6" ht="18">
      <c r="A304" s="2"/>
      <c r="B304" s="3"/>
      <c r="D304" s="4"/>
      <c r="E304" s="4"/>
      <c r="F304" s="4"/>
    </row>
    <row r="305" spans="1:6" ht="18">
      <c r="A305" s="2"/>
      <c r="B305" s="3"/>
      <c r="D305" s="4"/>
      <c r="E305" s="4"/>
      <c r="F305" s="4"/>
    </row>
    <row r="306" spans="1:6" ht="18">
      <c r="A306" s="2"/>
      <c r="B306" s="3"/>
      <c r="D306" s="4"/>
      <c r="E306" s="4"/>
      <c r="F306" s="4"/>
    </row>
    <row r="307" spans="1:6" ht="18">
      <c r="A307" s="2"/>
      <c r="B307" s="3"/>
      <c r="D307" s="4"/>
      <c r="E307" s="4"/>
      <c r="F307" s="4"/>
    </row>
    <row r="308" spans="1:6" ht="18">
      <c r="A308" s="2"/>
      <c r="B308" s="3"/>
      <c r="D308" s="4"/>
      <c r="E308" s="4"/>
      <c r="F308" s="4"/>
    </row>
    <row r="309" spans="1:6" ht="18">
      <c r="A309" s="2"/>
      <c r="B309" s="3"/>
      <c r="D309" s="4"/>
      <c r="E309" s="4"/>
      <c r="F309" s="4"/>
    </row>
    <row r="310" spans="1:6" ht="18">
      <c r="A310" s="2"/>
      <c r="B310" s="3"/>
      <c r="D310" s="4"/>
      <c r="E310" s="4"/>
      <c r="F310" s="4"/>
    </row>
    <row r="311" spans="1:6" ht="18">
      <c r="A311" s="2"/>
      <c r="B311" s="3"/>
      <c r="D311" s="4"/>
      <c r="E311" s="4"/>
      <c r="F311" s="4"/>
    </row>
    <row r="312" spans="1:6" ht="18">
      <c r="A312" s="2"/>
      <c r="B312" s="3"/>
      <c r="D312" s="4"/>
      <c r="E312" s="4"/>
      <c r="F312" s="4"/>
    </row>
    <row r="313" spans="1:6" ht="18">
      <c r="A313" s="2"/>
      <c r="B313" s="3"/>
      <c r="D313" s="4"/>
      <c r="E313" s="4"/>
      <c r="F313" s="4"/>
    </row>
    <row r="314" spans="1:6" ht="18">
      <c r="A314" s="2"/>
      <c r="B314" s="3"/>
      <c r="D314" s="4"/>
      <c r="E314" s="4"/>
      <c r="F314" s="4"/>
    </row>
    <row r="315" spans="1:6" ht="18">
      <c r="A315" s="2"/>
      <c r="B315" s="3"/>
      <c r="D315" s="4"/>
      <c r="E315" s="4"/>
      <c r="F315" s="4"/>
    </row>
    <row r="316" spans="1:6" ht="18">
      <c r="A316" s="2"/>
      <c r="B316" s="3"/>
      <c r="D316" s="4"/>
      <c r="E316" s="4"/>
      <c r="F316" s="4"/>
    </row>
    <row r="317" spans="1:6" ht="18">
      <c r="A317" s="2"/>
      <c r="B317" s="3"/>
      <c r="D317" s="4"/>
      <c r="E317" s="4"/>
      <c r="F317" s="4"/>
    </row>
    <row r="318" spans="1:6" ht="18">
      <c r="A318" s="2"/>
      <c r="B318" s="3"/>
      <c r="D318" s="4"/>
      <c r="E318" s="4"/>
      <c r="F318" s="4"/>
    </row>
    <row r="319" spans="1:6" ht="18">
      <c r="A319" s="2"/>
      <c r="B319" s="3"/>
      <c r="D319" s="4"/>
      <c r="E319" s="4"/>
      <c r="F319" s="4"/>
    </row>
    <row r="320" spans="1:6" ht="18">
      <c r="A320" s="2"/>
      <c r="B320" s="3"/>
      <c r="D320" s="4"/>
      <c r="E320" s="4"/>
      <c r="F320" s="4"/>
    </row>
    <row r="321" spans="1:6" ht="18">
      <c r="A321" s="2"/>
      <c r="B321" s="3"/>
      <c r="D321" s="4"/>
      <c r="E321" s="4"/>
      <c r="F321" s="4"/>
    </row>
    <row r="322" spans="1:6" ht="18">
      <c r="A322" s="2"/>
      <c r="B322" s="3"/>
      <c r="D322" s="4"/>
      <c r="E322" s="4"/>
      <c r="F322" s="4"/>
    </row>
    <row r="323" spans="1:6" ht="18">
      <c r="A323" s="2"/>
      <c r="B323" s="3"/>
      <c r="D323" s="4"/>
      <c r="E323" s="4"/>
      <c r="F323" s="4"/>
    </row>
    <row r="324" spans="1:6" ht="18">
      <c r="A324" s="2"/>
      <c r="B324" s="3"/>
      <c r="D324" s="4"/>
      <c r="E324" s="4"/>
      <c r="F324" s="4"/>
    </row>
    <row r="325" spans="1:6" ht="18">
      <c r="A325" s="2"/>
      <c r="B325" s="3"/>
      <c r="D325" s="4"/>
      <c r="E325" s="4"/>
      <c r="F325" s="4"/>
    </row>
    <row r="326" spans="1:6" ht="18">
      <c r="A326" s="2"/>
      <c r="B326" s="3"/>
      <c r="D326" s="4"/>
      <c r="E326" s="4"/>
      <c r="F326" s="4"/>
    </row>
    <row r="327" spans="1:6" ht="18">
      <c r="A327" s="2"/>
      <c r="B327" s="3"/>
      <c r="D327" s="4"/>
      <c r="E327" s="4"/>
      <c r="F327" s="4"/>
    </row>
    <row r="328" spans="1:6" ht="18">
      <c r="A328" s="2"/>
      <c r="B328" s="3"/>
      <c r="D328" s="4"/>
      <c r="E328" s="4"/>
      <c r="F328" s="4"/>
    </row>
    <row r="329" spans="1:6" ht="18">
      <c r="A329" s="2"/>
      <c r="B329" s="3"/>
      <c r="D329" s="4"/>
      <c r="E329" s="4"/>
      <c r="F329" s="4"/>
    </row>
    <row r="330" spans="1:6" ht="18">
      <c r="A330" s="2"/>
      <c r="B330" s="3"/>
      <c r="D330" s="4"/>
      <c r="E330" s="4"/>
      <c r="F330" s="4"/>
    </row>
    <row r="331" spans="1:6" ht="18">
      <c r="A331" s="2"/>
      <c r="B331" s="3"/>
      <c r="D331" s="4"/>
      <c r="E331" s="4"/>
      <c r="F331" s="4"/>
    </row>
    <row r="332" spans="1:6" ht="18">
      <c r="A332" s="2"/>
      <c r="B332" s="3"/>
      <c r="D332" s="4"/>
      <c r="E332" s="4"/>
      <c r="F332" s="4"/>
    </row>
    <row r="333" spans="1:6" ht="18">
      <c r="A333" s="2"/>
      <c r="B333" s="3"/>
      <c r="D333" s="4"/>
      <c r="E333" s="4"/>
      <c r="F333" s="4"/>
    </row>
    <row r="334" spans="1:6" ht="18">
      <c r="A334" s="2"/>
      <c r="B334" s="3"/>
      <c r="D334" s="4"/>
      <c r="E334" s="4"/>
      <c r="F334" s="4"/>
    </row>
    <row r="335" spans="1:6" ht="18">
      <c r="A335" s="2"/>
      <c r="B335" s="3"/>
      <c r="D335" s="4"/>
      <c r="E335" s="4"/>
      <c r="F335" s="4"/>
    </row>
    <row r="336" spans="1:6" ht="18">
      <c r="A336" s="2"/>
      <c r="B336" s="3"/>
      <c r="D336" s="4"/>
      <c r="E336" s="4"/>
      <c r="F336" s="4"/>
    </row>
    <row r="337" spans="1:6" ht="18">
      <c r="A337" s="2"/>
      <c r="B337" s="3"/>
      <c r="D337" s="4"/>
      <c r="E337" s="4"/>
      <c r="F337" s="4"/>
    </row>
    <row r="338" spans="1:6" ht="18">
      <c r="A338" s="2"/>
      <c r="B338" s="3"/>
      <c r="D338" s="4"/>
      <c r="E338" s="4"/>
      <c r="F338" s="4"/>
    </row>
    <row r="339" spans="1:6" ht="18">
      <c r="A339" s="2"/>
      <c r="B339" s="3"/>
      <c r="D339" s="4"/>
      <c r="E339" s="4"/>
      <c r="F339" s="4"/>
    </row>
    <row r="340" spans="1:6" ht="18">
      <c r="A340" s="2"/>
      <c r="B340" s="3"/>
      <c r="D340" s="4"/>
      <c r="E340" s="4"/>
      <c r="F340" s="4"/>
    </row>
    <row r="341" spans="1:6" ht="18">
      <c r="A341" s="2"/>
      <c r="B341" s="3"/>
      <c r="D341" s="4"/>
      <c r="E341" s="4"/>
      <c r="F341" s="4"/>
    </row>
    <row r="342" spans="1:6" ht="18">
      <c r="A342" s="2"/>
      <c r="B342" s="3"/>
      <c r="D342" s="4"/>
      <c r="E342" s="4"/>
      <c r="F342" s="4"/>
    </row>
    <row r="343" spans="1:6" ht="18">
      <c r="A343" s="2"/>
      <c r="B343" s="3"/>
      <c r="D343" s="4"/>
      <c r="E343" s="4"/>
      <c r="F343" s="4"/>
    </row>
    <row r="344" spans="1:6" ht="18">
      <c r="A344" s="2"/>
      <c r="B344" s="3"/>
      <c r="D344" s="4"/>
      <c r="E344" s="4"/>
      <c r="F344" s="4"/>
    </row>
    <row r="345" spans="1:6" ht="18">
      <c r="A345" s="2"/>
      <c r="B345" s="3"/>
      <c r="D345" s="4"/>
      <c r="E345" s="4"/>
      <c r="F345" s="4"/>
    </row>
    <row r="346" spans="1:6" ht="18">
      <c r="A346" s="2"/>
      <c r="B346" s="3"/>
      <c r="D346" s="4"/>
      <c r="E346" s="4"/>
      <c r="F346" s="4"/>
    </row>
    <row r="347" spans="1:2" ht="18">
      <c r="A347" s="2"/>
      <c r="B347" s="3"/>
    </row>
    <row r="348" spans="1:2" ht="18">
      <c r="A348" s="2"/>
      <c r="B348" s="3"/>
    </row>
    <row r="349" spans="1:2" ht="18">
      <c r="A349" s="2"/>
      <c r="B349" s="3"/>
    </row>
    <row r="350" spans="1:2" ht="18">
      <c r="A350" s="2"/>
      <c r="B350" s="3"/>
    </row>
    <row r="351" spans="1:2" ht="18">
      <c r="A351" s="2"/>
      <c r="B351" s="3"/>
    </row>
    <row r="352" spans="1:2" ht="18">
      <c r="A352" s="2"/>
      <c r="B352" s="3"/>
    </row>
    <row r="353" spans="1:2" ht="18">
      <c r="A353" s="2"/>
      <c r="B353" s="3"/>
    </row>
    <row r="354" spans="1:2" ht="18">
      <c r="A354" s="2"/>
      <c r="B354" s="3"/>
    </row>
    <row r="355" spans="1:2" ht="18">
      <c r="A355" s="2"/>
      <c r="B355" s="3"/>
    </row>
    <row r="356" spans="1:2" ht="18">
      <c r="A356" s="2"/>
      <c r="B356" s="3"/>
    </row>
    <row r="357" spans="1:2" ht="18">
      <c r="A357" s="2"/>
      <c r="B357" s="3"/>
    </row>
    <row r="358" spans="1:2" ht="18">
      <c r="A358" s="2"/>
      <c r="B358" s="3"/>
    </row>
    <row r="359" spans="1:2" ht="18">
      <c r="A359" s="2"/>
      <c r="B359" s="3"/>
    </row>
    <row r="360" spans="1:2" ht="18">
      <c r="A360" s="2"/>
      <c r="B360" s="3"/>
    </row>
    <row r="361" spans="1:2" ht="18">
      <c r="A361" s="2"/>
      <c r="B361" s="3"/>
    </row>
    <row r="362" spans="1:2" ht="18">
      <c r="A362" s="2"/>
      <c r="B362" s="3"/>
    </row>
    <row r="363" spans="1:2" ht="18">
      <c r="A363" s="2"/>
      <c r="B363" s="3"/>
    </row>
    <row r="364" spans="1:2" ht="18">
      <c r="A364" s="2"/>
      <c r="B364" s="3"/>
    </row>
    <row r="365" spans="1:2" ht="18">
      <c r="A365" s="2"/>
      <c r="B365" s="3"/>
    </row>
    <row r="366" spans="1:2" ht="18">
      <c r="A366" s="2"/>
      <c r="B366" s="3"/>
    </row>
    <row r="367" spans="1:2" ht="18">
      <c r="A367" s="2"/>
      <c r="B367" s="3"/>
    </row>
    <row r="368" spans="1:2" ht="18">
      <c r="A368" s="2"/>
      <c r="B368" s="3"/>
    </row>
    <row r="369" spans="1:2" ht="18">
      <c r="A369" s="2"/>
      <c r="B369" s="3"/>
    </row>
    <row r="370" spans="1:2" ht="18">
      <c r="A370" s="2"/>
      <c r="B370" s="3"/>
    </row>
    <row r="371" spans="1:2" ht="18">
      <c r="A371" s="2"/>
      <c r="B371" s="3"/>
    </row>
    <row r="372" spans="1:2" ht="18">
      <c r="A372" s="2"/>
      <c r="B372" s="3"/>
    </row>
    <row r="373" spans="1:2" ht="18">
      <c r="A373" s="2"/>
      <c r="B373" s="3"/>
    </row>
    <row r="374" spans="1:2" ht="18">
      <c r="A374" s="2"/>
      <c r="B374" s="3"/>
    </row>
    <row r="375" spans="1:2" ht="18">
      <c r="A375" s="2"/>
      <c r="B375" s="3"/>
    </row>
    <row r="376" spans="1:2" ht="18">
      <c r="A376" s="2"/>
      <c r="B376" s="3"/>
    </row>
    <row r="377" spans="1:2" ht="18">
      <c r="A377" s="2"/>
      <c r="B377" s="3"/>
    </row>
    <row r="378" spans="1:2" ht="18">
      <c r="A378" s="2"/>
      <c r="B378" s="3"/>
    </row>
    <row r="379" spans="1:2" ht="18">
      <c r="A379" s="2"/>
      <c r="B379" s="3"/>
    </row>
    <row r="380" spans="1:2" ht="18">
      <c r="A380" s="2"/>
      <c r="B380" s="3"/>
    </row>
    <row r="381" spans="1:2" ht="18">
      <c r="A381" s="2"/>
      <c r="B381" s="3"/>
    </row>
    <row r="382" spans="1:2" ht="18">
      <c r="A382" s="2"/>
      <c r="B382" s="3"/>
    </row>
    <row r="383" spans="1:2" ht="18">
      <c r="A383" s="2"/>
      <c r="B383" s="3"/>
    </row>
    <row r="384" spans="1:2" ht="18">
      <c r="A384" s="2"/>
      <c r="B384" s="3"/>
    </row>
    <row r="385" spans="1:2" ht="18">
      <c r="A385" s="2"/>
      <c r="B385" s="3"/>
    </row>
    <row r="386" spans="1:2" ht="18">
      <c r="A386" s="2"/>
      <c r="B386" s="3"/>
    </row>
    <row r="387" spans="1:2" ht="18">
      <c r="A387" s="2"/>
      <c r="B387" s="3"/>
    </row>
    <row r="388" spans="1:2" ht="18">
      <c r="A388" s="2"/>
      <c r="B388" s="3"/>
    </row>
    <row r="389" spans="1:2" ht="18">
      <c r="A389" s="2"/>
      <c r="B389" s="3"/>
    </row>
    <row r="390" spans="1:2" ht="18">
      <c r="A390" s="2"/>
      <c r="B390" s="3"/>
    </row>
    <row r="391" spans="1:2" ht="18">
      <c r="A391" s="2"/>
      <c r="B391" s="3"/>
    </row>
    <row r="392" spans="1:2" ht="18">
      <c r="A392" s="2"/>
      <c r="B392" s="3"/>
    </row>
    <row r="393" spans="1:2" ht="18">
      <c r="A393" s="2"/>
      <c r="B393" s="3"/>
    </row>
    <row r="394" spans="1:2" ht="18">
      <c r="A394" s="2"/>
      <c r="B394" s="3"/>
    </row>
    <row r="395" spans="1:2" ht="18">
      <c r="A395" s="2"/>
      <c r="B395" s="3"/>
    </row>
    <row r="396" spans="1:2" ht="18">
      <c r="A396" s="2"/>
      <c r="B396" s="3"/>
    </row>
    <row r="397" spans="1:2" ht="18">
      <c r="A397" s="2"/>
      <c r="B397" s="3"/>
    </row>
    <row r="398" spans="1:2" ht="18">
      <c r="A398" s="2"/>
      <c r="B398" s="3"/>
    </row>
    <row r="399" spans="1:2" ht="18">
      <c r="A399" s="2"/>
      <c r="B399" s="3"/>
    </row>
    <row r="400" spans="1:2" ht="18">
      <c r="A400" s="2"/>
      <c r="B400" s="3"/>
    </row>
    <row r="401" spans="1:2" ht="18">
      <c r="A401" s="2"/>
      <c r="B401" s="3"/>
    </row>
    <row r="402" spans="1:2" ht="18">
      <c r="A402" s="2"/>
      <c r="B402" s="3"/>
    </row>
    <row r="403" spans="1:2" ht="18">
      <c r="A403" s="2"/>
      <c r="B403" s="3"/>
    </row>
    <row r="404" spans="1:2" ht="18">
      <c r="A404" s="2"/>
      <c r="B404" s="3"/>
    </row>
    <row r="405" spans="1:2" ht="18">
      <c r="A405" s="2"/>
      <c r="B405" s="3"/>
    </row>
    <row r="406" spans="1:2" ht="18">
      <c r="A406" s="2"/>
      <c r="B406" s="3"/>
    </row>
    <row r="407" spans="1:2" ht="18">
      <c r="A407" s="2"/>
      <c r="B407" s="3"/>
    </row>
    <row r="408" spans="1:2" ht="18">
      <c r="A408" s="2"/>
      <c r="B408" s="3"/>
    </row>
    <row r="409" spans="1:2" ht="18">
      <c r="A409" s="2"/>
      <c r="B409" s="3"/>
    </row>
    <row r="410" spans="1:2" ht="18">
      <c r="A410" s="2"/>
      <c r="B410" s="3"/>
    </row>
    <row r="411" spans="1:2" ht="18">
      <c r="A411" s="2"/>
      <c r="B411" s="3"/>
    </row>
    <row r="412" spans="1:2" ht="18">
      <c r="A412" s="2"/>
      <c r="B412" s="3"/>
    </row>
    <row r="413" spans="1:2" ht="18">
      <c r="A413" s="2"/>
      <c r="B413" s="3"/>
    </row>
    <row r="414" spans="1:2" ht="18">
      <c r="A414" s="2"/>
      <c r="B414" s="3"/>
    </row>
    <row r="415" spans="1:2" ht="18">
      <c r="A415" s="2"/>
      <c r="B415" s="3"/>
    </row>
    <row r="416" spans="1:2" ht="18">
      <c r="A416" s="2"/>
      <c r="B416" s="3"/>
    </row>
    <row r="417" spans="1:2" ht="18">
      <c r="A417" s="2"/>
      <c r="B417" s="3"/>
    </row>
    <row r="418" spans="1:2" ht="18">
      <c r="A418" s="2"/>
      <c r="B418" s="3"/>
    </row>
    <row r="419" spans="1:2" ht="18">
      <c r="A419" s="2"/>
      <c r="B419" s="3"/>
    </row>
    <row r="420" spans="1:2" ht="18">
      <c r="A420" s="2"/>
      <c r="B420" s="3"/>
    </row>
    <row r="421" spans="1:2" ht="18">
      <c r="A421" s="2"/>
      <c r="B421" s="3"/>
    </row>
    <row r="422" spans="1:2" ht="18">
      <c r="A422" s="2"/>
      <c r="B422" s="3"/>
    </row>
    <row r="423" spans="1:2" ht="18">
      <c r="A423" s="2"/>
      <c r="B423" s="3"/>
    </row>
    <row r="424" spans="1:2" ht="18">
      <c r="A424" s="2"/>
      <c r="B424" s="3"/>
    </row>
    <row r="425" spans="1:2" ht="18">
      <c r="A425" s="2"/>
      <c r="B425" s="3"/>
    </row>
    <row r="426" spans="1:2" ht="18">
      <c r="A426" s="2"/>
      <c r="B426" s="3"/>
    </row>
    <row r="427" spans="1:2" ht="18">
      <c r="A427" s="2"/>
      <c r="B427" s="3"/>
    </row>
    <row r="428" spans="1:2" ht="18">
      <c r="A428" s="2"/>
      <c r="B428" s="3"/>
    </row>
    <row r="429" spans="1:2" ht="18">
      <c r="A429" s="2"/>
      <c r="B429" s="3"/>
    </row>
    <row r="430" spans="1:2" ht="18">
      <c r="A430" s="2"/>
      <c r="B430" s="3"/>
    </row>
    <row r="431" spans="1:2" ht="18">
      <c r="A431" s="2"/>
      <c r="B431" s="3"/>
    </row>
    <row r="432" spans="1:2" ht="18">
      <c r="A432" s="2"/>
      <c r="B432" s="3"/>
    </row>
    <row r="433" spans="1:2" ht="18">
      <c r="A433" s="2"/>
      <c r="B433" s="3"/>
    </row>
    <row r="434" spans="1:2" ht="18">
      <c r="A434" s="2"/>
      <c r="B434" s="3"/>
    </row>
    <row r="435" spans="1:2" ht="18">
      <c r="A435" s="2"/>
      <c r="B435" s="3"/>
    </row>
    <row r="436" spans="1:2" ht="18">
      <c r="A436" s="2"/>
      <c r="B436" s="3"/>
    </row>
    <row r="437" spans="1:2" ht="18">
      <c r="A437" s="2"/>
      <c r="B437" s="3"/>
    </row>
    <row r="438" spans="1:2" ht="18">
      <c r="A438" s="2"/>
      <c r="B438" s="3"/>
    </row>
    <row r="439" spans="1:2" ht="18">
      <c r="A439" s="2"/>
      <c r="B439" s="3"/>
    </row>
    <row r="440" ht="18">
      <c r="B440" s="3"/>
    </row>
    <row r="441" ht="18">
      <c r="B441" s="3"/>
    </row>
    <row r="442" ht="18">
      <c r="B442" s="3"/>
    </row>
    <row r="443" ht="18">
      <c r="B443" s="3"/>
    </row>
    <row r="444" ht="18">
      <c r="B444" s="3"/>
    </row>
    <row r="445" ht="18">
      <c r="B445" s="3"/>
    </row>
    <row r="446" ht="18">
      <c r="B446" s="3"/>
    </row>
    <row r="447" ht="18">
      <c r="B447" s="3"/>
    </row>
    <row r="448" ht="18">
      <c r="B448" s="3"/>
    </row>
    <row r="449" ht="18">
      <c r="B449" s="3"/>
    </row>
    <row r="450" ht="18">
      <c r="B450" s="3"/>
    </row>
    <row r="451" ht="18">
      <c r="B451" s="3"/>
    </row>
    <row r="452" ht="18">
      <c r="B452" s="3"/>
    </row>
    <row r="453" ht="18">
      <c r="B453" s="3"/>
    </row>
    <row r="454" ht="18">
      <c r="B454" s="3"/>
    </row>
    <row r="455" ht="18">
      <c r="B455" s="3"/>
    </row>
    <row r="456" ht="18">
      <c r="B456" s="3"/>
    </row>
    <row r="457" ht="18">
      <c r="B457" s="3"/>
    </row>
    <row r="458" ht="18">
      <c r="B458" s="3"/>
    </row>
    <row r="459" ht="18">
      <c r="B459" s="3"/>
    </row>
    <row r="460" ht="18">
      <c r="B460" s="3"/>
    </row>
    <row r="461" ht="18">
      <c r="B461" s="3"/>
    </row>
    <row r="462" ht="18">
      <c r="B462" s="3"/>
    </row>
    <row r="463" ht="18">
      <c r="B463" s="3"/>
    </row>
    <row r="464" ht="18">
      <c r="B464" s="3"/>
    </row>
    <row r="465" ht="18">
      <c r="B465" s="3"/>
    </row>
    <row r="466" ht="18">
      <c r="B466" s="3"/>
    </row>
    <row r="467" ht="18">
      <c r="B467" s="3"/>
    </row>
    <row r="468" ht="18">
      <c r="B468" s="3"/>
    </row>
    <row r="469" ht="18">
      <c r="B469" s="3"/>
    </row>
    <row r="470" ht="18">
      <c r="B470" s="3"/>
    </row>
    <row r="471" ht="18">
      <c r="B471" s="3"/>
    </row>
    <row r="472" ht="18">
      <c r="B472" s="3"/>
    </row>
    <row r="473" ht="18">
      <c r="B473" s="3"/>
    </row>
    <row r="474" ht="18">
      <c r="B474" s="3"/>
    </row>
    <row r="475" ht="18">
      <c r="B475" s="3"/>
    </row>
    <row r="476" ht="18">
      <c r="B476" s="3"/>
    </row>
    <row r="477" ht="18">
      <c r="B477" s="3"/>
    </row>
    <row r="478" ht="18">
      <c r="B478" s="3"/>
    </row>
    <row r="479" ht="18">
      <c r="B479" s="3"/>
    </row>
    <row r="480" ht="18">
      <c r="B480" s="3"/>
    </row>
    <row r="481" ht="18">
      <c r="B481" s="3"/>
    </row>
    <row r="482" ht="18">
      <c r="B482" s="3"/>
    </row>
    <row r="483" ht="18">
      <c r="B483" s="3"/>
    </row>
    <row r="484" ht="18">
      <c r="B484" s="3"/>
    </row>
    <row r="485" ht="18">
      <c r="B485" s="3"/>
    </row>
    <row r="486" ht="18">
      <c r="B486" s="3"/>
    </row>
    <row r="487" ht="18">
      <c r="B487" s="3"/>
    </row>
    <row r="488" ht="18">
      <c r="B488" s="3"/>
    </row>
    <row r="489" ht="18">
      <c r="B489" s="3"/>
    </row>
    <row r="490" ht="18">
      <c r="B490" s="3"/>
    </row>
    <row r="491" ht="18">
      <c r="B491" s="3"/>
    </row>
    <row r="492" ht="18">
      <c r="B492" s="3"/>
    </row>
    <row r="493" ht="18">
      <c r="B493" s="3"/>
    </row>
    <row r="494" ht="18">
      <c r="B494" s="3"/>
    </row>
    <row r="495" ht="18">
      <c r="B495" s="3"/>
    </row>
    <row r="496" ht="18">
      <c r="B496" s="3"/>
    </row>
    <row r="497" ht="18">
      <c r="B497" s="3"/>
    </row>
    <row r="498" ht="18">
      <c r="B498" s="3"/>
    </row>
    <row r="499" ht="18">
      <c r="B499" s="3"/>
    </row>
    <row r="500" ht="18">
      <c r="B500" s="3"/>
    </row>
    <row r="501" ht="18">
      <c r="B501" s="3"/>
    </row>
    <row r="502" ht="18">
      <c r="B502" s="3"/>
    </row>
    <row r="503" ht="18">
      <c r="B503" s="3"/>
    </row>
    <row r="504" ht="18">
      <c r="B504" s="3"/>
    </row>
    <row r="505" ht="18">
      <c r="B505" s="3"/>
    </row>
    <row r="506" ht="18">
      <c r="B506" s="3"/>
    </row>
    <row r="507" ht="18">
      <c r="B507" s="3"/>
    </row>
    <row r="508" ht="18">
      <c r="B508" s="3"/>
    </row>
    <row r="509" ht="18">
      <c r="B509" s="3"/>
    </row>
    <row r="510" ht="18">
      <c r="B510" s="3"/>
    </row>
    <row r="511" ht="18">
      <c r="B511" s="3"/>
    </row>
    <row r="512" ht="18">
      <c r="B512" s="3"/>
    </row>
    <row r="513" ht="18">
      <c r="B513" s="3"/>
    </row>
    <row r="514" ht="18">
      <c r="B514" s="3"/>
    </row>
    <row r="515" ht="18">
      <c r="B515" s="3"/>
    </row>
    <row r="516" ht="18">
      <c r="B516" s="3"/>
    </row>
    <row r="517" ht="18">
      <c r="B517" s="3"/>
    </row>
    <row r="518" ht="18">
      <c r="B518" s="3"/>
    </row>
    <row r="519" ht="18">
      <c r="B519" s="3"/>
    </row>
    <row r="520" ht="18">
      <c r="B520" s="3"/>
    </row>
    <row r="521" ht="18">
      <c r="B521" s="3"/>
    </row>
    <row r="522" ht="18">
      <c r="B522" s="3"/>
    </row>
    <row r="523" ht="18">
      <c r="B523" s="3"/>
    </row>
    <row r="524" ht="18">
      <c r="B524" s="3"/>
    </row>
    <row r="525" ht="18">
      <c r="B525" s="3"/>
    </row>
    <row r="526" ht="18">
      <c r="B526" s="3"/>
    </row>
    <row r="527" ht="18">
      <c r="B527" s="3"/>
    </row>
    <row r="528" ht="18">
      <c r="B528" s="3"/>
    </row>
    <row r="529" ht="18">
      <c r="B529" s="3"/>
    </row>
    <row r="530" ht="18">
      <c r="B530" s="3"/>
    </row>
    <row r="531" ht="18">
      <c r="B531" s="3"/>
    </row>
    <row r="532" ht="18">
      <c r="B532" s="3"/>
    </row>
    <row r="533" ht="18">
      <c r="B533" s="3"/>
    </row>
    <row r="534" ht="18">
      <c r="B534" s="3"/>
    </row>
    <row r="535" ht="18">
      <c r="B535" s="3"/>
    </row>
    <row r="536" ht="18">
      <c r="B536" s="3"/>
    </row>
    <row r="537" ht="18">
      <c r="B537" s="3"/>
    </row>
    <row r="538" ht="18">
      <c r="B538" s="3"/>
    </row>
    <row r="539" ht="18">
      <c r="B539" s="3"/>
    </row>
    <row r="540" ht="18">
      <c r="B540" s="3"/>
    </row>
    <row r="541" ht="18">
      <c r="B541" s="3"/>
    </row>
    <row r="542" ht="18">
      <c r="B542" s="3"/>
    </row>
    <row r="543" ht="18">
      <c r="B543" s="3"/>
    </row>
    <row r="544" ht="18">
      <c r="B544" s="3"/>
    </row>
    <row r="545" ht="18">
      <c r="B545" s="3"/>
    </row>
    <row r="546" ht="18">
      <c r="B546" s="3"/>
    </row>
    <row r="547" ht="18">
      <c r="B547" s="3"/>
    </row>
    <row r="548" ht="18">
      <c r="B548" s="3"/>
    </row>
    <row r="549" ht="18">
      <c r="B549" s="3"/>
    </row>
    <row r="550" ht="18">
      <c r="B550" s="3"/>
    </row>
    <row r="551" ht="18">
      <c r="B551" s="3"/>
    </row>
    <row r="552" ht="18">
      <c r="B552" s="3"/>
    </row>
    <row r="553" ht="18">
      <c r="B553" s="3"/>
    </row>
    <row r="554" ht="18">
      <c r="B554" s="3"/>
    </row>
    <row r="555" ht="18">
      <c r="B555" s="3"/>
    </row>
    <row r="556" ht="18">
      <c r="B556" s="3"/>
    </row>
    <row r="557" ht="18">
      <c r="B557" s="3"/>
    </row>
    <row r="558" ht="18">
      <c r="B558" s="3"/>
    </row>
    <row r="559" ht="18">
      <c r="B559" s="3"/>
    </row>
    <row r="560" ht="18">
      <c r="B560" s="3"/>
    </row>
    <row r="561" ht="18">
      <c r="B561" s="3"/>
    </row>
    <row r="562" ht="18">
      <c r="B562" s="3"/>
    </row>
    <row r="563" ht="18">
      <c r="B563" s="3"/>
    </row>
    <row r="564" ht="18">
      <c r="B564" s="3"/>
    </row>
    <row r="565" ht="18">
      <c r="B565" s="3"/>
    </row>
    <row r="566" ht="18">
      <c r="B566" s="3"/>
    </row>
    <row r="567" ht="18">
      <c r="B567" s="3"/>
    </row>
    <row r="568" ht="18">
      <c r="B568" s="3"/>
    </row>
    <row r="569" ht="18">
      <c r="B569" s="3"/>
    </row>
    <row r="570" ht="18">
      <c r="B570" s="3"/>
    </row>
    <row r="571" ht="18">
      <c r="B571" s="3"/>
    </row>
  </sheetData>
  <sheetProtection/>
  <mergeCells count="22">
    <mergeCell ref="F38:F40"/>
    <mergeCell ref="F49:F51"/>
    <mergeCell ref="B59:B61"/>
    <mergeCell ref="C59:C61"/>
    <mergeCell ref="D59:D61"/>
    <mergeCell ref="E59:E61"/>
    <mergeCell ref="F59:F61"/>
    <mergeCell ref="A38:A40"/>
    <mergeCell ref="B38:B40"/>
    <mergeCell ref="D49:D51"/>
    <mergeCell ref="E49:E51"/>
    <mergeCell ref="E38:E40"/>
    <mergeCell ref="A57:B57"/>
    <mergeCell ref="C57:E57"/>
    <mergeCell ref="C38:C40"/>
    <mergeCell ref="D38:D40"/>
    <mergeCell ref="A65:B65"/>
    <mergeCell ref="C65:E65"/>
    <mergeCell ref="A49:A51"/>
    <mergeCell ref="B49:B51"/>
    <mergeCell ref="C49:C51"/>
    <mergeCell ref="A59:A61"/>
  </mergeCells>
  <printOptions/>
  <pageMargins left="1.0142045454545454" right="0.6801136363636363" top="1.062992125984252" bottom="1.1811023622047245" header="0.5118110236220472" footer="0.5118110236220472"/>
  <pageSetup horizontalDpi="600" verticalDpi="600" orientation="portrait" paperSize="9" scale="63" r:id="rId2"/>
  <headerFooter alignWithMargins="0">
    <oddFooter>&amp;CPage &amp;P</oddFooter>
  </headerFooter>
  <rowBreaks count="5" manualBreakCount="5">
    <brk id="48" max="5" man="1"/>
    <brk id="102" max="5" man="1"/>
    <brk id="112" max="5" man="1"/>
    <brk id="177" max="5" man="1"/>
    <brk id="184" max="5" man="1"/>
  </rowBreaks>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Rajka 2</dc:creator>
  <cp:keywords/>
  <dc:description/>
  <cp:lastModifiedBy>Anita</cp:lastModifiedBy>
  <cp:lastPrinted>2010-04-20T16:25:45Z</cp:lastPrinted>
  <dcterms:created xsi:type="dcterms:W3CDTF">2010-02-01T09:38:09Z</dcterms:created>
  <dcterms:modified xsi:type="dcterms:W3CDTF">2019-07-01T18:56:49Z</dcterms:modified>
  <cp:category/>
  <cp:version/>
  <cp:contentType/>
  <cp:contentStatus/>
</cp:coreProperties>
</file>